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320" windowHeight="8445" activeTab="2"/>
  </bookViews>
  <sheets>
    <sheet name="Командні_трудн" sheetId="1" r:id="rId1"/>
    <sheet name="Командні_швидк" sheetId="2" r:id="rId2"/>
    <sheet name="Чолов_трудн" sheetId="3" r:id="rId3"/>
    <sheet name="Жінки_труд" sheetId="4" r:id="rId4"/>
    <sheet name="Чолов_швидк" sheetId="5" r:id="rId5"/>
    <sheet name="Жінки_швидк" sheetId="6" r:id="rId6"/>
  </sheets>
  <definedNames/>
  <calcPr fullCalcOnLoad="1"/>
</workbook>
</file>

<file path=xl/comments5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0"/>
          </rPr>
          <t>Сергей: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<sst xmlns="http://schemas.openxmlformats.org/spreadsheetml/2006/main" count="950" uniqueCount="353">
  <si>
    <t>Протокол результатів</t>
  </si>
  <si>
    <t>Ранг змагань IІІ</t>
  </si>
  <si>
    <t>№ п/п</t>
  </si>
  <si>
    <t>Прізвище, ім'я, по батькові</t>
  </si>
  <si>
    <t>Дата народження</t>
  </si>
  <si>
    <t>Розряд</t>
  </si>
  <si>
    <t>Регіон, місто</t>
  </si>
  <si>
    <t>ФСТ</t>
  </si>
  <si>
    <t>Тренер</t>
  </si>
  <si>
    <t>Результати</t>
  </si>
  <si>
    <t>Місце</t>
  </si>
  <si>
    <t>Виконаний розряд</t>
  </si>
  <si>
    <t>Рейтинг</t>
  </si>
  <si>
    <t>1-а траса</t>
  </si>
  <si>
    <t>2-а траса</t>
  </si>
  <si>
    <t>Підсумко-вий бал</t>
  </si>
  <si>
    <t>Фінал</t>
  </si>
  <si>
    <t>1-а квалі-фікація</t>
  </si>
  <si>
    <t>Бал</t>
  </si>
  <si>
    <t>2-а квалі-фікація</t>
  </si>
  <si>
    <t>КМС</t>
  </si>
  <si>
    <t>Харківська обл.</t>
  </si>
  <si>
    <t>Побережець Сергій Миколайович</t>
  </si>
  <si>
    <t xml:space="preserve">КМС </t>
  </si>
  <si>
    <t>Кіровоградська обл.</t>
  </si>
  <si>
    <t>Динамо</t>
  </si>
  <si>
    <t>І</t>
  </si>
  <si>
    <t>ІІ</t>
  </si>
  <si>
    <t>Україна</t>
  </si>
  <si>
    <t>м. Київ</t>
  </si>
  <si>
    <t xml:space="preserve">Головний суддя   НСС </t>
  </si>
  <si>
    <t>Дата народ-ження</t>
  </si>
  <si>
    <t>1/4 фінала</t>
  </si>
  <si>
    <t>1/2 фінала</t>
  </si>
  <si>
    <t>Фінал 3,4</t>
  </si>
  <si>
    <t>Фінал 1,2</t>
  </si>
  <si>
    <t>Дніпропетровська обл.</t>
  </si>
  <si>
    <t>Тяпкін І.О.</t>
  </si>
  <si>
    <t>Лещенко Валерія Романівна</t>
  </si>
  <si>
    <t>МС</t>
  </si>
  <si>
    <t>ХНУРЕ</t>
  </si>
  <si>
    <t>Натарова Світлана Михайлівна</t>
  </si>
  <si>
    <t>м.Київ</t>
  </si>
  <si>
    <t>Маренич В.О.</t>
  </si>
  <si>
    <t>Горячая Анастасія Володимирівна</t>
  </si>
  <si>
    <t>14.03.1993</t>
  </si>
  <si>
    <t>СК "Метеор"</t>
  </si>
  <si>
    <t>Куршакова В.В., Пономаренко В.Г.</t>
  </si>
  <si>
    <t>Захарова Маргарита Володимирівна</t>
  </si>
  <si>
    <t>31.05.1995</t>
  </si>
  <si>
    <t>МСУ</t>
  </si>
  <si>
    <t>ДЮСШ Кіровець</t>
  </si>
  <si>
    <t>ДДЮЦМС</t>
  </si>
  <si>
    <t>Катанова Надія Ігорівна</t>
  </si>
  <si>
    <t>04.10.1994</t>
  </si>
  <si>
    <t>Одеська обл.</t>
  </si>
  <si>
    <t>КДЮСШ №12 а/к Одеса</t>
  </si>
  <si>
    <t>Зимова Л.В.</t>
  </si>
  <si>
    <t>Луговенко Яна Петрівна</t>
  </si>
  <si>
    <t>02.02.1997</t>
  </si>
  <si>
    <t>СК "Електрометалург"</t>
  </si>
  <si>
    <t>Кудренко Н.М.</t>
  </si>
  <si>
    <t>Маренич Алла Володимирівна</t>
  </si>
  <si>
    <t>Центр</t>
  </si>
  <si>
    <t>Побережець М.Й.</t>
  </si>
  <si>
    <t>Колаковська Ганна Сергіївна</t>
  </si>
  <si>
    <t>11.09.1987</t>
  </si>
  <si>
    <t>Рєпко Олена Олександрівна</t>
  </si>
  <si>
    <t>01.08.1975</t>
  </si>
  <si>
    <t>ЗМСУ</t>
  </si>
  <si>
    <t>СК Кіровець</t>
  </si>
  <si>
    <t>22.05.1990</t>
  </si>
  <si>
    <t>МСМКУ</t>
  </si>
  <si>
    <t>23.08.1992</t>
  </si>
  <si>
    <t>Скряга Анна Анатоліївна</t>
  </si>
  <si>
    <t>02.03.1994</t>
  </si>
  <si>
    <t>Токар Діана Дмитрівна</t>
  </si>
  <si>
    <t>Назва ДЮСШ, СК</t>
  </si>
  <si>
    <t>12.01.1994</t>
  </si>
  <si>
    <t>Гонтарик Ярослав Вікторович</t>
  </si>
  <si>
    <t>Зайченко Олексій Сергійович</t>
  </si>
  <si>
    <t>22.06.1988</t>
  </si>
  <si>
    <t>09.10.1990</t>
  </si>
  <si>
    <t>Мелешко Олександр Дмитрович</t>
  </si>
  <si>
    <t>19.10.1999</t>
  </si>
  <si>
    <t>Донецька обл.</t>
  </si>
  <si>
    <t>Кісельова О.В.</t>
  </si>
  <si>
    <t>Побережець Юрій Миколайович</t>
  </si>
  <si>
    <t>04.04.1989</t>
  </si>
  <si>
    <t>Рокотянський Денис Віталійович</t>
  </si>
  <si>
    <t>02.10.1995</t>
  </si>
  <si>
    <t>Салімов Олександр Шакірович</t>
  </si>
  <si>
    <t>13.04.1983</t>
  </si>
  <si>
    <t>Скоробагатько Олексій Володимирович</t>
  </si>
  <si>
    <t>10.09.1993</t>
  </si>
  <si>
    <t>ДЮСШ ХФТІ</t>
  </si>
  <si>
    <t>Самсонова Л.М., Осіпов М.</t>
  </si>
  <si>
    <t>27.01.1987</t>
  </si>
  <si>
    <t>самостійно</t>
  </si>
  <si>
    <t>Яценко Надія Борисівна</t>
  </si>
  <si>
    <t>16.07.1982</t>
  </si>
  <si>
    <t>ФАіС Києва</t>
  </si>
  <si>
    <t>11.05.1993</t>
  </si>
  <si>
    <t>Запорізька обл.</t>
  </si>
  <si>
    <t>Панченко Наталія Андріївна</t>
  </si>
  <si>
    <t>13.05.1998</t>
  </si>
  <si>
    <t>Куршакова В.В., Казбеков С.Н.</t>
  </si>
  <si>
    <t>15.10.1996</t>
  </si>
  <si>
    <t>Перлова Н.М.</t>
  </si>
  <si>
    <t>ХАІ</t>
  </si>
  <si>
    <t>22.04.1999</t>
  </si>
  <si>
    <t>Гордієнко Сергій Анатолійович</t>
  </si>
  <si>
    <t>07.06.1987</t>
  </si>
  <si>
    <t>Уварова Н.В.</t>
  </si>
  <si>
    <t>Зіновєв Олександр Дмитрович</t>
  </si>
  <si>
    <t>21.12.1994</t>
  </si>
  <si>
    <t>Самсонова Л.М., Воронкін К.В.</t>
  </si>
  <si>
    <t>09.09.1988</t>
  </si>
  <si>
    <t>Сухарева В.М., Рєпко О.О.</t>
  </si>
  <si>
    <t>Київська обл.</t>
  </si>
  <si>
    <t>ФАіС Київщини</t>
  </si>
  <si>
    <t>Печій А.М.</t>
  </si>
  <si>
    <t>Коваленко Федір Андрійович</t>
  </si>
  <si>
    <t>06.04.1999</t>
  </si>
  <si>
    <t>Пономаренко В.Г., Казбеков С.Н.</t>
  </si>
  <si>
    <t>Самойлов Федір Ігоревич</t>
  </si>
  <si>
    <t>25.04.1997</t>
  </si>
  <si>
    <t>Луганська обл.</t>
  </si>
  <si>
    <t>ФАіС Луганськой обл.</t>
  </si>
  <si>
    <t>Тіщенко А.В., Печій А.М.</t>
  </si>
  <si>
    <t>Мардашов Антон Віталійович</t>
  </si>
  <si>
    <t>18.03.1991</t>
  </si>
  <si>
    <t>Костусєв Степан Володимирович</t>
  </si>
  <si>
    <t>18.08.1988</t>
  </si>
  <si>
    <t>Костусєв В.І.</t>
  </si>
  <si>
    <t>Векла Павло Петрович</t>
  </si>
  <si>
    <t>15.08.1990</t>
  </si>
  <si>
    <t>Дзюбяк Ю.В.</t>
  </si>
  <si>
    <t>Ткачук Михайло Михайлович</t>
  </si>
  <si>
    <t>26.01.2000</t>
  </si>
  <si>
    <t>Дорошенко Євгеній Петрович</t>
  </si>
  <si>
    <t>06.03.2000</t>
  </si>
  <si>
    <t>Шафранський Ярослав Олександрович</t>
  </si>
  <si>
    <t>11.12.1989</t>
  </si>
  <si>
    <t>Хмельницька обл.</t>
  </si>
  <si>
    <t>К.-П. ФАіС</t>
  </si>
  <si>
    <t>Сосула М.І.</t>
  </si>
  <si>
    <t>Тітов Антон Германович</t>
  </si>
  <si>
    <t>13.11.1997</t>
  </si>
  <si>
    <t>СК "Крокус"</t>
  </si>
  <si>
    <t>Кілельова О.В.</t>
  </si>
  <si>
    <t>м.Дніпропетровськ                                                                                                                вид трудність чоловіки                                                                            21-24 травня 2014 р.</t>
  </si>
  <si>
    <t>Кваліфікація</t>
  </si>
  <si>
    <t>Ліва траса</t>
  </si>
  <si>
    <t>Права траса</t>
  </si>
  <si>
    <t>Меньший час</t>
  </si>
  <si>
    <t>Біла Поліна Генадіївна</t>
  </si>
  <si>
    <t>31.12.1999</t>
  </si>
  <si>
    <t>ДЮСШ Трубнік</t>
  </si>
  <si>
    <t>Лось В.М.</t>
  </si>
  <si>
    <t>26.08.1988</t>
  </si>
  <si>
    <t>Волкова Олександра Юріївна</t>
  </si>
  <si>
    <t>01.05.1998</t>
  </si>
  <si>
    <t>Шимкова Анастасія Андріївна</t>
  </si>
  <si>
    <t>12.12.1996</t>
  </si>
  <si>
    <t>Колаковська Г.С.</t>
  </si>
  <si>
    <t>23.01.1998</t>
  </si>
  <si>
    <t>а/к "Донбас-Д"</t>
  </si>
  <si>
    <t>Філенко Г.М.</t>
  </si>
  <si>
    <t>Сависько Анастасія Олександрівна</t>
  </si>
  <si>
    <t>Редько Анастасія Вадимівна</t>
  </si>
  <si>
    <t>09.03.1997</t>
  </si>
  <si>
    <t>Куршакова В.В.</t>
  </si>
  <si>
    <t>Колкотина Тетяна Петрівна</t>
  </si>
  <si>
    <t xml:space="preserve">Подчесов Костянтин Юрійович </t>
  </si>
  <si>
    <t>28.10.1999</t>
  </si>
  <si>
    <t>КПНЗ "ДЮЦ"</t>
  </si>
  <si>
    <t>Шульга О.С.</t>
  </si>
  <si>
    <t>Маренич В.О., Салімов О.Ш.</t>
  </si>
  <si>
    <t>Китайко Андрій Васильович</t>
  </si>
  <si>
    <t>КДЮСШ №12 а/к "Одеса"</t>
  </si>
  <si>
    <t>Челомбитько Євгеній Юрійович</t>
  </si>
  <si>
    <t>04.07.1990</t>
  </si>
  <si>
    <t>02.03.1998</t>
  </si>
  <si>
    <t>Ремнєв В.Ю.</t>
  </si>
  <si>
    <t>Лисенко Дмитро Володимирович</t>
  </si>
  <si>
    <t>08.07.1999</t>
  </si>
  <si>
    <t>Пономаренко В.Г.</t>
  </si>
  <si>
    <t>Тяпкін Ігорь Олегович</t>
  </si>
  <si>
    <t>09.03.1988</t>
  </si>
  <si>
    <t>Зінченко Володимир Вадимович</t>
  </si>
  <si>
    <t>12.03.1992</t>
  </si>
  <si>
    <t>СК "Зарево"</t>
  </si>
  <si>
    <t>Павленко Костянтин Олегович</t>
  </si>
  <si>
    <t>11.08.1998</t>
  </si>
  <si>
    <t>Грачов Олександр Михайлович</t>
  </si>
  <si>
    <t>17.08.1998</t>
  </si>
  <si>
    <t>Челпанова Дар'я Олексіївна</t>
  </si>
  <si>
    <t>03.05.1995</t>
  </si>
  <si>
    <t>13.12.1990</t>
  </si>
  <si>
    <t>Куліш Ольга Олександрівна</t>
  </si>
  <si>
    <t>13.09.1989</t>
  </si>
  <si>
    <t>СК "Богатирь"</t>
  </si>
  <si>
    <t>Щербак Є.В.</t>
  </si>
  <si>
    <t>Медведєва Ольга Володимирівна</t>
  </si>
  <si>
    <t>07.12.1981</t>
  </si>
  <si>
    <t>Шалагін М.В.</t>
  </si>
  <si>
    <t>Векла П.П.</t>
  </si>
  <si>
    <t>Савченко Ганна Олександрівна</t>
  </si>
  <si>
    <t>02.05.1987</t>
  </si>
  <si>
    <t>СК Метеор</t>
  </si>
  <si>
    <t xml:space="preserve">Брильова Дар'я Олександрівна </t>
  </si>
  <si>
    <t>09.08.1997</t>
  </si>
  <si>
    <t>Хохлова Ганна Вікторівна</t>
  </si>
  <si>
    <t>11.03.1990</t>
  </si>
  <si>
    <t>Мініна Катерина Юріївна</t>
  </si>
  <si>
    <t>31.01.1995</t>
  </si>
  <si>
    <t>Шалагін М.В., Лось О.В.</t>
  </si>
  <si>
    <t>Щелокова Марія Олексіївна</t>
  </si>
  <si>
    <t>26.03.1999</t>
  </si>
  <si>
    <t>Бежко Ольга Анатоліївна</t>
  </si>
  <si>
    <t>14.01.1987</t>
  </si>
  <si>
    <t>Романець Анастасія Володимирівна</t>
  </si>
  <si>
    <t>08.05.1992</t>
  </si>
  <si>
    <t>Байдюк Олена Іванівна</t>
  </si>
  <si>
    <t>22.08.1980</t>
  </si>
  <si>
    <t>Кам.-Под. ФАіС</t>
  </si>
  <si>
    <t>Кудренко Юлія Олександрівна</t>
  </si>
  <si>
    <t>07.05.1987</t>
  </si>
  <si>
    <t>НТУ ХПІ</t>
  </si>
  <si>
    <t>Оченаш А.В.</t>
  </si>
  <si>
    <t xml:space="preserve">вид швидкість </t>
  </si>
  <si>
    <t>командний залік серед регіонів</t>
  </si>
  <si>
    <t>Регіон</t>
  </si>
  <si>
    <t>Кількість  учасників</t>
  </si>
  <si>
    <t>Чоловіки</t>
  </si>
  <si>
    <t>Жінки</t>
  </si>
  <si>
    <t>Сума балів</t>
  </si>
  <si>
    <t>командне місце</t>
  </si>
  <si>
    <t>1-й результат</t>
  </si>
  <si>
    <t>місце</t>
  </si>
  <si>
    <t>2-й результат</t>
  </si>
  <si>
    <t>Прізвище</t>
  </si>
  <si>
    <t>Вінницька обл.</t>
  </si>
  <si>
    <t>Головний секретар суддя 1 категорії</t>
  </si>
  <si>
    <t>Заст. Головного судді - НСС</t>
  </si>
  <si>
    <t>чемпіонату України зі скелелазіння серед чоловіків та жінок</t>
  </si>
  <si>
    <t>вид трудність</t>
  </si>
  <si>
    <t>м. Дніпропетровськ                                                                                                              21-24 травня 2014 р.</t>
  </si>
  <si>
    <t>Салімов О.Ш.</t>
  </si>
  <si>
    <t>Подчесов К.Ю.</t>
  </si>
  <si>
    <t>Маренич А.В.</t>
  </si>
  <si>
    <t>Захарова М.В.</t>
  </si>
  <si>
    <t>Гонтарик Я.В.</t>
  </si>
  <si>
    <t>Гарячая А.В.</t>
  </si>
  <si>
    <t>Луговенко Я.П.</t>
  </si>
  <si>
    <t>Китайко А.В.</t>
  </si>
  <si>
    <t>Павленко К.О.</t>
  </si>
  <si>
    <t>Сависько А.О.</t>
  </si>
  <si>
    <t>Колоковська Г.С.</t>
  </si>
  <si>
    <t xml:space="preserve">Мелешко О.Д. </t>
  </si>
  <si>
    <t>Бойченко Дар'я Василівна</t>
  </si>
  <si>
    <t>Лук'янов Микита Сергійович</t>
  </si>
  <si>
    <t>Бойченко Д.В.</t>
  </si>
  <si>
    <t>Побережець С.М.</t>
  </si>
  <si>
    <t>Побережець Ю.М.</t>
  </si>
  <si>
    <t>Токар Д.Д.</t>
  </si>
  <si>
    <t>м. Дніпропетровськ                                                                                                                              21-24 травня 2014 р.</t>
  </si>
  <si>
    <t>Зіновєв О. Д.</t>
  </si>
  <si>
    <t>Гордієнко С. А.</t>
  </si>
  <si>
    <t>Лещенко В. Р.</t>
  </si>
  <si>
    <t>Рєпко О. О.</t>
  </si>
  <si>
    <t>Мардашов А.В.</t>
  </si>
  <si>
    <t>Казбекова Є.С.</t>
  </si>
  <si>
    <t>Савченко Г.О.</t>
  </si>
  <si>
    <t>Волкова О.Ю.</t>
  </si>
  <si>
    <t>Тітов А.Г.</t>
  </si>
  <si>
    <t>Челпанова Д.О.</t>
  </si>
  <si>
    <t>Дорошенко Є.П.</t>
  </si>
  <si>
    <t>Ткачук М.М.</t>
  </si>
  <si>
    <t>Медведева О.В.</t>
  </si>
  <si>
    <t xml:space="preserve">Яценко Н.Б. </t>
  </si>
  <si>
    <t>Крюков В.Ю.</t>
  </si>
  <si>
    <t>Крюков Валерій Юрійович</t>
  </si>
  <si>
    <t>Казбеков С.Н.</t>
  </si>
  <si>
    <t>ТОР</t>
  </si>
  <si>
    <t>40,0+</t>
  </si>
  <si>
    <t>Дзюбяк Юрій Васильович</t>
  </si>
  <si>
    <t>Вакла П.П.</t>
  </si>
  <si>
    <t>Луганська ФАіС</t>
  </si>
  <si>
    <t>Тіщенко А.В.</t>
  </si>
  <si>
    <t>27,0+</t>
  </si>
  <si>
    <t>Соловей Ігор Олександрович</t>
  </si>
  <si>
    <t>35,0+</t>
  </si>
  <si>
    <t>24,0+</t>
  </si>
  <si>
    <t>23,0+</t>
  </si>
  <si>
    <t>20,0+</t>
  </si>
  <si>
    <t>Баценко Роман Максимович</t>
  </si>
  <si>
    <t>17,0+</t>
  </si>
  <si>
    <t>16,0+</t>
  </si>
  <si>
    <t>18,0+</t>
  </si>
  <si>
    <t>Канарейкін Андрій Олександрович</t>
  </si>
  <si>
    <t>Васянович Павло Олександрович</t>
  </si>
  <si>
    <t>10,0+</t>
  </si>
  <si>
    <t>Єкімов Євген Олександрович</t>
  </si>
  <si>
    <t>13,0+</t>
  </si>
  <si>
    <t>Коваль Олег Володимирович</t>
  </si>
  <si>
    <t>Топішко Сергій Андрійович</t>
  </si>
  <si>
    <t>11,0+</t>
  </si>
  <si>
    <t>Гармаш Костянтин Ігоревич</t>
  </si>
  <si>
    <t>Квачан Роман Юрійович</t>
  </si>
  <si>
    <t>Белик Дмитро Вадимович</t>
  </si>
  <si>
    <t>Гальомко Дмитро Олексійович</t>
  </si>
  <si>
    <t>ВОФАіС</t>
  </si>
  <si>
    <t>Кіпоренко Г.В.</t>
  </si>
  <si>
    <t>Коренєв Володимир Юрійович</t>
  </si>
  <si>
    <t>зрив</t>
  </si>
  <si>
    <t>Полуфінал</t>
  </si>
  <si>
    <t>Чемпіонату України зі скелелазіння серед чоловіків та жінок</t>
  </si>
  <si>
    <t>м.Дніпропетровськ                                                                               вид швидкість жінки еталонна траса                                                                                              21-24 травня 2014 р.</t>
  </si>
  <si>
    <t>Кращий час</t>
  </si>
  <si>
    <t>1/8 фінала</t>
  </si>
  <si>
    <t>Козак Євгеній Миколайович</t>
  </si>
  <si>
    <t>Бровко Єгор Олегович</t>
  </si>
  <si>
    <t>44,0+</t>
  </si>
  <si>
    <t>37,0+</t>
  </si>
  <si>
    <t>29,0+</t>
  </si>
  <si>
    <t>31,0+</t>
  </si>
  <si>
    <t>Луниченко Анастасія Сергіївна</t>
  </si>
  <si>
    <t>Бежко О.А.</t>
  </si>
  <si>
    <t>н/я</t>
  </si>
  <si>
    <t>6.0</t>
  </si>
  <si>
    <t>Казбекова Євгенія Серіківна</t>
  </si>
  <si>
    <t>22п/к</t>
  </si>
  <si>
    <t>25 п/к</t>
  </si>
  <si>
    <t>Долгова Юлія Вікторівна</t>
  </si>
  <si>
    <t>Герасимова Л.В.</t>
  </si>
  <si>
    <t>32,0+</t>
  </si>
  <si>
    <t>30,0+</t>
  </si>
  <si>
    <t>21,0+</t>
  </si>
  <si>
    <t>14,0+</t>
  </si>
  <si>
    <t>34,0+</t>
  </si>
  <si>
    <t>33,0+</t>
  </si>
  <si>
    <t>22,0+</t>
  </si>
  <si>
    <t>Самсонова Л.М.</t>
  </si>
  <si>
    <t>Зінченко В.В.</t>
  </si>
  <si>
    <t>м.Дніпропетровськ                                                                                      вид швидкість чоловіки еталонна траса                                                                               21-24 травня 2014 р.</t>
  </si>
  <si>
    <t xml:space="preserve">Борозенець Антон Андрійович </t>
  </si>
  <si>
    <t>36,0+</t>
  </si>
  <si>
    <t>39,0+</t>
  </si>
  <si>
    <t>м.Дніпропетровськ                                                                                                         вид трудність жінки                                                                                       21-24 травня 2014 р.</t>
  </si>
  <si>
    <t>47,0+</t>
  </si>
  <si>
    <t xml:space="preserve">КФВС МОН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</si>
</sst>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422]d\ mmmm\ yyyy&quot; р.&quot;"/>
  </numFmts>
  <fonts count="52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0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180" fontId="6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2" fontId="6" fillId="0" borderId="12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13" xfId="0" applyFont="1" applyBorder="1" applyAlignment="1">
      <alignment vertical="center" textRotation="90"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13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/>
    </xf>
    <xf numFmtId="180" fontId="6" fillId="0" borderId="13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6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right"/>
    </xf>
    <xf numFmtId="180" fontId="6" fillId="0" borderId="13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2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4.00390625" style="0" customWidth="1"/>
    <col min="4" max="4" width="16.00390625" style="0" customWidth="1"/>
    <col min="5" max="5" width="4.875" style="0" customWidth="1"/>
    <col min="6" max="6" width="14.125" style="0" customWidth="1"/>
    <col min="7" max="7" width="5.125" style="0" customWidth="1"/>
    <col min="8" max="8" width="14.875" style="0" customWidth="1"/>
    <col min="9" max="9" width="5.625" style="0" customWidth="1"/>
    <col min="10" max="10" width="13.125" style="0" customWidth="1"/>
    <col min="11" max="11" width="4.625" style="0" customWidth="1"/>
    <col min="13" max="13" width="5.625" style="0" customWidth="1"/>
    <col min="14" max="15" width="3.625" style="0" customWidth="1"/>
    <col min="16" max="16" width="1.37890625" style="0" customWidth="1"/>
    <col min="17" max="17" width="3.875" style="0" customWidth="1"/>
    <col min="18" max="18" width="3.00390625" style="0" customWidth="1"/>
    <col min="19" max="19" width="2.625" style="0" customWidth="1"/>
    <col min="20" max="20" width="2.875" style="0" customWidth="1"/>
  </cols>
  <sheetData>
    <row r="1" spans="1:20" s="1" customFormat="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1" customFormat="1" ht="18.75">
      <c r="A2" s="84" t="s">
        <v>246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" customFormat="1" ht="18.75">
      <c r="A3" s="84" t="s">
        <v>247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1" customFormat="1" ht="18.75">
      <c r="A4" s="84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s="1" customFormat="1" ht="18.7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1" customFormat="1" ht="18.75">
      <c r="A6" s="91" t="s">
        <v>248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30"/>
      <c r="P6" s="30"/>
      <c r="Q6" s="30"/>
      <c r="R6" s="30"/>
      <c r="S6" s="30"/>
      <c r="T6" s="30"/>
    </row>
    <row r="7" spans="1:14" ht="15" customHeight="1">
      <c r="A7" s="85" t="s">
        <v>2</v>
      </c>
      <c r="B7" s="88" t="s">
        <v>233</v>
      </c>
      <c r="C7" s="89" t="s">
        <v>234</v>
      </c>
      <c r="D7" s="88" t="s">
        <v>235</v>
      </c>
      <c r="E7" s="88"/>
      <c r="F7" s="88"/>
      <c r="G7" s="88"/>
      <c r="H7" s="88" t="s">
        <v>236</v>
      </c>
      <c r="I7" s="88"/>
      <c r="J7" s="88"/>
      <c r="K7" s="88"/>
      <c r="L7" s="90" t="s">
        <v>237</v>
      </c>
      <c r="M7" s="90" t="s">
        <v>238</v>
      </c>
      <c r="N7" s="90" t="s">
        <v>12</v>
      </c>
    </row>
    <row r="8" spans="1:14" ht="15" customHeight="1">
      <c r="A8" s="86"/>
      <c r="B8" s="88"/>
      <c r="C8" s="89"/>
      <c r="D8" s="83" t="s">
        <v>239</v>
      </c>
      <c r="E8" s="83"/>
      <c r="F8" s="83" t="s">
        <v>241</v>
      </c>
      <c r="G8" s="83"/>
      <c r="H8" s="83" t="s">
        <v>239</v>
      </c>
      <c r="I8" s="83"/>
      <c r="J8" s="83" t="s">
        <v>241</v>
      </c>
      <c r="K8" s="83"/>
      <c r="L8" s="90"/>
      <c r="M8" s="90"/>
      <c r="N8" s="90"/>
    </row>
    <row r="9" spans="1:14" ht="101.25" customHeight="1">
      <c r="A9" s="87"/>
      <c r="B9" s="88"/>
      <c r="C9" s="90"/>
      <c r="D9" s="57" t="s">
        <v>242</v>
      </c>
      <c r="E9" s="58" t="s">
        <v>10</v>
      </c>
      <c r="F9" s="57" t="s">
        <v>242</v>
      </c>
      <c r="G9" s="58" t="s">
        <v>10</v>
      </c>
      <c r="H9" s="57" t="s">
        <v>242</v>
      </c>
      <c r="I9" s="58" t="s">
        <v>10</v>
      </c>
      <c r="J9" s="57" t="s">
        <v>242</v>
      </c>
      <c r="K9" s="58" t="s">
        <v>10</v>
      </c>
      <c r="L9" s="90"/>
      <c r="M9" s="90"/>
      <c r="N9" s="90"/>
    </row>
    <row r="10" spans="1:14" ht="18" customHeight="1">
      <c r="A10" s="15">
        <v>1</v>
      </c>
      <c r="B10" s="15" t="s">
        <v>36</v>
      </c>
      <c r="C10" s="15">
        <v>4</v>
      </c>
      <c r="D10" s="36" t="s">
        <v>282</v>
      </c>
      <c r="E10" s="15">
        <v>1</v>
      </c>
      <c r="F10" s="15" t="s">
        <v>272</v>
      </c>
      <c r="G10" s="15">
        <v>3</v>
      </c>
      <c r="H10" s="15" t="s">
        <v>273</v>
      </c>
      <c r="I10" s="15">
        <v>1</v>
      </c>
      <c r="J10" s="15" t="s">
        <v>274</v>
      </c>
      <c r="K10" s="15">
        <v>2</v>
      </c>
      <c r="L10" s="15">
        <f aca="true" t="shared" si="0" ref="L10:L16">E10+G10+I10+K10</f>
        <v>7</v>
      </c>
      <c r="M10" s="15">
        <v>1</v>
      </c>
      <c r="N10" s="15">
        <v>80</v>
      </c>
    </row>
    <row r="11" spans="1:14" ht="18" customHeight="1">
      <c r="A11" s="15">
        <v>2</v>
      </c>
      <c r="B11" s="15" t="s">
        <v>29</v>
      </c>
      <c r="C11" s="15">
        <v>4</v>
      </c>
      <c r="D11" s="36" t="s">
        <v>137</v>
      </c>
      <c r="E11" s="15">
        <v>5</v>
      </c>
      <c r="F11" s="15" t="s">
        <v>207</v>
      </c>
      <c r="G11" s="15">
        <v>2</v>
      </c>
      <c r="H11" s="15" t="s">
        <v>280</v>
      </c>
      <c r="I11" s="15">
        <v>12</v>
      </c>
      <c r="J11" s="15" t="s">
        <v>281</v>
      </c>
      <c r="K11" s="15">
        <v>3</v>
      </c>
      <c r="L11" s="15">
        <f t="shared" si="0"/>
        <v>22</v>
      </c>
      <c r="M11" s="15">
        <v>2</v>
      </c>
      <c r="N11" s="15">
        <v>64</v>
      </c>
    </row>
    <row r="12" spans="1:14" ht="18" customHeight="1">
      <c r="A12" s="15">
        <v>3</v>
      </c>
      <c r="B12" s="15" t="s">
        <v>21</v>
      </c>
      <c r="C12" s="15">
        <v>4</v>
      </c>
      <c r="D12" s="36" t="s">
        <v>268</v>
      </c>
      <c r="E12" s="15">
        <v>18</v>
      </c>
      <c r="F12" s="36" t="s">
        <v>269</v>
      </c>
      <c r="G12" s="15">
        <v>15</v>
      </c>
      <c r="H12" s="15" t="s">
        <v>270</v>
      </c>
      <c r="I12" s="15">
        <v>5</v>
      </c>
      <c r="J12" s="15" t="s">
        <v>271</v>
      </c>
      <c r="K12" s="15">
        <v>10</v>
      </c>
      <c r="L12" s="15">
        <f t="shared" si="0"/>
        <v>48</v>
      </c>
      <c r="M12" s="15">
        <v>3</v>
      </c>
      <c r="N12" s="15">
        <v>56</v>
      </c>
    </row>
    <row r="13" spans="1:14" ht="18" customHeight="1">
      <c r="A13" s="15">
        <v>4</v>
      </c>
      <c r="B13" s="15" t="s">
        <v>119</v>
      </c>
      <c r="C13" s="15">
        <v>2</v>
      </c>
      <c r="D13" s="36" t="s">
        <v>278</v>
      </c>
      <c r="E13" s="15">
        <v>7</v>
      </c>
      <c r="F13" s="15" t="s">
        <v>279</v>
      </c>
      <c r="G13" s="15">
        <v>13</v>
      </c>
      <c r="H13" s="15"/>
      <c r="I13" s="15"/>
      <c r="J13" s="15"/>
      <c r="K13" s="15"/>
      <c r="L13" s="15">
        <f t="shared" si="0"/>
        <v>20</v>
      </c>
      <c r="M13" s="15">
        <v>4</v>
      </c>
      <c r="N13" s="15">
        <v>48</v>
      </c>
    </row>
    <row r="14" spans="1:14" ht="18" customHeight="1">
      <c r="A14" s="15">
        <v>5</v>
      </c>
      <c r="B14" s="15" t="s">
        <v>24</v>
      </c>
      <c r="C14" s="15">
        <v>2</v>
      </c>
      <c r="D14" s="36" t="s">
        <v>264</v>
      </c>
      <c r="E14" s="15">
        <v>11</v>
      </c>
      <c r="F14" s="15"/>
      <c r="G14" s="15"/>
      <c r="H14" s="15" t="s">
        <v>266</v>
      </c>
      <c r="I14" s="15">
        <v>18</v>
      </c>
      <c r="J14" s="15"/>
      <c r="K14" s="15"/>
      <c r="L14" s="15">
        <f t="shared" si="0"/>
        <v>29</v>
      </c>
      <c r="M14" s="15">
        <v>5</v>
      </c>
      <c r="N14" s="15">
        <v>40</v>
      </c>
    </row>
    <row r="15" spans="1:14" ht="18" customHeight="1">
      <c r="A15" s="15">
        <v>6</v>
      </c>
      <c r="B15" s="15" t="s">
        <v>85</v>
      </c>
      <c r="C15" s="15">
        <v>2</v>
      </c>
      <c r="D15" s="36" t="s">
        <v>276</v>
      </c>
      <c r="E15" s="15">
        <v>19</v>
      </c>
      <c r="F15" s="15"/>
      <c r="G15" s="15"/>
      <c r="H15" s="15" t="s">
        <v>277</v>
      </c>
      <c r="I15" s="15">
        <v>18</v>
      </c>
      <c r="J15" s="15"/>
      <c r="K15" s="15"/>
      <c r="L15" s="15">
        <f t="shared" si="0"/>
        <v>37</v>
      </c>
      <c r="M15" s="15">
        <v>5</v>
      </c>
      <c r="N15" s="15">
        <v>40</v>
      </c>
    </row>
    <row r="16" spans="1:14" ht="18" customHeight="1">
      <c r="A16" s="15">
        <v>7</v>
      </c>
      <c r="B16" s="15" t="s">
        <v>55</v>
      </c>
      <c r="C16" s="15">
        <v>1</v>
      </c>
      <c r="D16" s="36"/>
      <c r="E16" s="15"/>
      <c r="F16" s="15"/>
      <c r="G16" s="15"/>
      <c r="H16" s="15" t="s">
        <v>275</v>
      </c>
      <c r="I16" s="15">
        <v>16</v>
      </c>
      <c r="J16" s="15"/>
      <c r="K16" s="15"/>
      <c r="L16" s="15">
        <f t="shared" si="0"/>
        <v>16</v>
      </c>
      <c r="M16" s="15">
        <v>7</v>
      </c>
      <c r="N16" s="15">
        <v>24</v>
      </c>
    </row>
    <row r="18" ht="14.25" customHeight="1"/>
    <row r="19" spans="3:13" ht="14.25" customHeight="1">
      <c r="C19" s="63" t="s">
        <v>30</v>
      </c>
      <c r="E19" s="63"/>
      <c r="F19" s="63"/>
      <c r="G19" s="63"/>
      <c r="H19" s="63"/>
      <c r="I19" s="63"/>
      <c r="J19" s="63" t="s">
        <v>187</v>
      </c>
      <c r="M19" s="35"/>
    </row>
    <row r="20" spans="3:13" ht="14.25" customHeight="1">
      <c r="C20" s="63"/>
      <c r="E20" s="63"/>
      <c r="F20" s="63"/>
      <c r="G20" s="63"/>
      <c r="H20" s="63"/>
      <c r="I20" s="63"/>
      <c r="J20" s="63"/>
      <c r="M20" s="35"/>
    </row>
    <row r="21" spans="3:13" ht="14.25" customHeight="1">
      <c r="C21" s="63" t="s">
        <v>244</v>
      </c>
      <c r="E21" s="63"/>
      <c r="F21" s="63"/>
      <c r="G21" s="63"/>
      <c r="H21" s="63"/>
      <c r="I21" s="63"/>
      <c r="J21" s="63" t="s">
        <v>172</v>
      </c>
      <c r="M21" s="35"/>
    </row>
    <row r="22" spans="3:10" ht="14.25" customHeight="1">
      <c r="C22" s="63"/>
      <c r="E22" s="63"/>
      <c r="F22" s="63"/>
      <c r="G22" s="63"/>
      <c r="H22" s="63"/>
      <c r="I22" s="63"/>
      <c r="J22" s="63"/>
    </row>
    <row r="23" spans="3:10" ht="14.25" customHeight="1">
      <c r="C23" s="63" t="s">
        <v>245</v>
      </c>
      <c r="E23" s="63"/>
      <c r="F23" s="63"/>
      <c r="G23" s="63"/>
      <c r="H23" s="63"/>
      <c r="I23" s="63"/>
      <c r="J23" s="63" t="s">
        <v>336</v>
      </c>
    </row>
    <row r="24" ht="14.25" customHeight="1"/>
    <row r="25" ht="14.25" customHeight="1"/>
    <row r="26" spans="3:13" ht="14.25" customHeight="1">
      <c r="C26" s="63" t="s">
        <v>245</v>
      </c>
      <c r="E26" s="1"/>
      <c r="F26" s="1"/>
      <c r="G26" s="1"/>
      <c r="H26" s="1"/>
      <c r="I26" s="1"/>
      <c r="J26" s="1" t="s">
        <v>344</v>
      </c>
      <c r="K26" s="1"/>
      <c r="L26" s="1"/>
      <c r="M26" s="1"/>
    </row>
  </sheetData>
  <sheetProtection/>
  <mergeCells count="18">
    <mergeCell ref="L7:L9"/>
    <mergeCell ref="M7:M9"/>
    <mergeCell ref="N7:N9"/>
    <mergeCell ref="A6:N6"/>
    <mergeCell ref="A1:T1"/>
    <mergeCell ref="A2:T2"/>
    <mergeCell ref="A3:T3"/>
    <mergeCell ref="A4:T4"/>
    <mergeCell ref="D8:E8"/>
    <mergeCell ref="F8:G8"/>
    <mergeCell ref="H8:I8"/>
    <mergeCell ref="J8:K8"/>
    <mergeCell ref="A5:T5"/>
    <mergeCell ref="A7:A9"/>
    <mergeCell ref="B7:B9"/>
    <mergeCell ref="C7:C9"/>
    <mergeCell ref="D7:G7"/>
    <mergeCell ref="H7:K7"/>
  </mergeCells>
  <printOptions/>
  <pageMargins left="0.47" right="0.31" top="0.4" bottom="0.35" header="0.36" footer="0.31"/>
  <pageSetup fitToHeight="18"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2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4.00390625" style="0" customWidth="1"/>
    <col min="4" max="4" width="16.375" style="0" customWidth="1"/>
    <col min="5" max="5" width="4.875" style="0" customWidth="1"/>
    <col min="6" max="6" width="17.00390625" style="0" customWidth="1"/>
    <col min="7" max="7" width="5.125" style="0" customWidth="1"/>
    <col min="8" max="8" width="13.25390625" style="0" customWidth="1"/>
    <col min="9" max="9" width="5.625" style="0" customWidth="1"/>
    <col min="10" max="10" width="15.875" style="0" customWidth="1"/>
    <col min="11" max="11" width="5.875" style="0" customWidth="1"/>
    <col min="13" max="13" width="5.625" style="0" customWidth="1"/>
    <col min="14" max="15" width="3.625" style="0" customWidth="1"/>
    <col min="16" max="16" width="1.37890625" style="0" customWidth="1"/>
    <col min="17" max="17" width="3.875" style="0" customWidth="1"/>
    <col min="18" max="18" width="3.00390625" style="0" customWidth="1"/>
    <col min="19" max="19" width="2.625" style="0" customWidth="1"/>
    <col min="20" max="20" width="2.875" style="0" customWidth="1"/>
  </cols>
  <sheetData>
    <row r="1" spans="1:20" s="1" customFormat="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1" customFormat="1" ht="18.75">
      <c r="A2" s="84" t="s">
        <v>246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1" customFormat="1" ht="18.75">
      <c r="A3" s="84" t="s">
        <v>231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s="1" customFormat="1" ht="18.75">
      <c r="A4" s="84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s="1" customFormat="1" ht="18.7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1" customFormat="1" ht="18.75">
      <c r="A6" s="91" t="s">
        <v>267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30"/>
      <c r="P6" s="30"/>
      <c r="Q6" s="30"/>
      <c r="R6" s="30"/>
      <c r="S6" s="30"/>
      <c r="T6" s="30"/>
    </row>
    <row r="7" spans="1:14" ht="15" customHeight="1">
      <c r="A7" s="85" t="s">
        <v>2</v>
      </c>
      <c r="B7" s="88" t="s">
        <v>233</v>
      </c>
      <c r="C7" s="89" t="s">
        <v>234</v>
      </c>
      <c r="D7" s="88" t="s">
        <v>235</v>
      </c>
      <c r="E7" s="88"/>
      <c r="F7" s="88"/>
      <c r="G7" s="88"/>
      <c r="H7" s="88" t="s">
        <v>236</v>
      </c>
      <c r="I7" s="88"/>
      <c r="J7" s="88"/>
      <c r="K7" s="88"/>
      <c r="L7" s="90" t="s">
        <v>237</v>
      </c>
      <c r="M7" s="90" t="s">
        <v>238</v>
      </c>
      <c r="N7" s="90" t="s">
        <v>12</v>
      </c>
    </row>
    <row r="8" spans="1:14" ht="15" customHeight="1">
      <c r="A8" s="86"/>
      <c r="B8" s="88"/>
      <c r="C8" s="89"/>
      <c r="D8" s="83" t="s">
        <v>239</v>
      </c>
      <c r="E8" s="83"/>
      <c r="F8" s="83" t="s">
        <v>241</v>
      </c>
      <c r="G8" s="83"/>
      <c r="H8" s="83" t="s">
        <v>239</v>
      </c>
      <c r="I8" s="83"/>
      <c r="J8" s="83" t="s">
        <v>241</v>
      </c>
      <c r="K8" s="83"/>
      <c r="L8" s="90"/>
      <c r="M8" s="90"/>
      <c r="N8" s="90"/>
    </row>
    <row r="9" spans="1:14" ht="101.25" customHeight="1">
      <c r="A9" s="87"/>
      <c r="B9" s="88"/>
      <c r="C9" s="90"/>
      <c r="D9" s="57" t="s">
        <v>242</v>
      </c>
      <c r="E9" s="58" t="s">
        <v>240</v>
      </c>
      <c r="F9" s="57" t="s">
        <v>242</v>
      </c>
      <c r="G9" s="58" t="s">
        <v>240</v>
      </c>
      <c r="H9" s="57" t="s">
        <v>242</v>
      </c>
      <c r="I9" s="58" t="s">
        <v>240</v>
      </c>
      <c r="J9" s="57" t="s">
        <v>242</v>
      </c>
      <c r="K9" s="58" t="s">
        <v>240</v>
      </c>
      <c r="L9" s="90"/>
      <c r="M9" s="90"/>
      <c r="N9" s="90"/>
    </row>
    <row r="10" spans="1:14" ht="18" customHeight="1">
      <c r="A10" s="15">
        <v>1</v>
      </c>
      <c r="B10" s="15" t="s">
        <v>36</v>
      </c>
      <c r="C10" s="15">
        <v>4</v>
      </c>
      <c r="D10" s="15" t="s">
        <v>345</v>
      </c>
      <c r="E10" s="15">
        <v>3</v>
      </c>
      <c r="F10" s="15" t="s">
        <v>253</v>
      </c>
      <c r="G10" s="15">
        <v>1</v>
      </c>
      <c r="H10" s="15" t="s">
        <v>254</v>
      </c>
      <c r="I10" s="15">
        <v>5</v>
      </c>
      <c r="J10" s="15" t="s">
        <v>255</v>
      </c>
      <c r="K10" s="15">
        <v>3</v>
      </c>
      <c r="L10" s="15">
        <f>E10+G10+I10+K10</f>
        <v>12</v>
      </c>
      <c r="M10" s="15">
        <v>1</v>
      </c>
      <c r="N10" s="15">
        <v>80</v>
      </c>
    </row>
    <row r="11" spans="1:14" ht="18" customHeight="1">
      <c r="A11" s="15">
        <v>2</v>
      </c>
      <c r="B11" s="15" t="s">
        <v>21</v>
      </c>
      <c r="C11" s="15">
        <v>4</v>
      </c>
      <c r="D11" s="15" t="s">
        <v>249</v>
      </c>
      <c r="E11" s="15">
        <v>4</v>
      </c>
      <c r="F11" s="15" t="s">
        <v>250</v>
      </c>
      <c r="G11" s="15">
        <v>13</v>
      </c>
      <c r="H11" s="15" t="s">
        <v>251</v>
      </c>
      <c r="I11" s="15">
        <v>1</v>
      </c>
      <c r="J11" s="15" t="s">
        <v>252</v>
      </c>
      <c r="K11" s="15">
        <v>9</v>
      </c>
      <c r="L11" s="15">
        <f>E11+G11+I11+K11</f>
        <v>27</v>
      </c>
      <c r="M11" s="15">
        <v>2</v>
      </c>
      <c r="N11" s="15">
        <v>64</v>
      </c>
    </row>
    <row r="12" spans="1:14" ht="18" customHeight="1">
      <c r="A12" s="15">
        <v>3</v>
      </c>
      <c r="B12" s="15" t="s">
        <v>55</v>
      </c>
      <c r="C12" s="15">
        <v>4</v>
      </c>
      <c r="D12" s="15" t="s">
        <v>256</v>
      </c>
      <c r="E12" s="15">
        <v>2</v>
      </c>
      <c r="F12" s="15" t="s">
        <v>257</v>
      </c>
      <c r="G12" s="15">
        <v>19</v>
      </c>
      <c r="H12" s="15" t="s">
        <v>258</v>
      </c>
      <c r="I12" s="15">
        <v>4</v>
      </c>
      <c r="J12" s="15" t="s">
        <v>259</v>
      </c>
      <c r="K12" s="15">
        <v>6</v>
      </c>
      <c r="L12" s="15">
        <f>E12+G12+I12+K12</f>
        <v>31</v>
      </c>
      <c r="M12" s="15">
        <v>3</v>
      </c>
      <c r="N12" s="15">
        <v>56</v>
      </c>
    </row>
    <row r="13" spans="1:14" ht="18" customHeight="1">
      <c r="A13" s="15">
        <v>4</v>
      </c>
      <c r="B13" s="15" t="s">
        <v>24</v>
      </c>
      <c r="C13" s="15">
        <v>3</v>
      </c>
      <c r="D13" s="15" t="s">
        <v>264</v>
      </c>
      <c r="E13" s="15">
        <v>14</v>
      </c>
      <c r="F13" s="15" t="s">
        <v>265</v>
      </c>
      <c r="G13" s="15">
        <v>8</v>
      </c>
      <c r="H13" s="15" t="s">
        <v>266</v>
      </c>
      <c r="I13" s="15">
        <v>16</v>
      </c>
      <c r="J13" s="15"/>
      <c r="K13" s="15"/>
      <c r="L13" s="15">
        <f>E13+G13+I13+K13</f>
        <v>38</v>
      </c>
      <c r="M13" s="15">
        <v>4</v>
      </c>
      <c r="N13" s="15">
        <v>48</v>
      </c>
    </row>
    <row r="14" spans="1:14" ht="18" customHeight="1">
      <c r="A14" s="15">
        <v>5</v>
      </c>
      <c r="B14" s="15" t="s">
        <v>85</v>
      </c>
      <c r="C14" s="15">
        <v>2</v>
      </c>
      <c r="D14" s="15" t="s">
        <v>260</v>
      </c>
      <c r="E14" s="15">
        <v>16</v>
      </c>
      <c r="F14" s="15"/>
      <c r="G14" s="15"/>
      <c r="H14" s="15" t="s">
        <v>263</v>
      </c>
      <c r="I14" s="15">
        <v>14</v>
      </c>
      <c r="J14" s="15"/>
      <c r="K14" s="15"/>
      <c r="L14" s="15">
        <f>E14+G14+I14+K14</f>
        <v>30</v>
      </c>
      <c r="M14" s="15">
        <v>5</v>
      </c>
      <c r="N14" s="15">
        <v>40</v>
      </c>
    </row>
    <row r="17" spans="3:13" s="1" customFormat="1" ht="18.75">
      <c r="C17" s="63"/>
      <c r="D17" s="63" t="s">
        <v>30</v>
      </c>
      <c r="E17" s="63"/>
      <c r="F17" s="63"/>
      <c r="G17" s="63"/>
      <c r="H17" s="64"/>
      <c r="I17" s="64"/>
      <c r="J17" s="1" t="s">
        <v>187</v>
      </c>
      <c r="M17" s="64"/>
    </row>
    <row r="18" spans="3:13" s="1" customFormat="1" ht="18.75">
      <c r="C18" s="63"/>
      <c r="D18" s="63"/>
      <c r="E18" s="63"/>
      <c r="F18" s="63"/>
      <c r="G18" s="63"/>
      <c r="H18" s="64"/>
      <c r="I18" s="64"/>
      <c r="M18" s="64"/>
    </row>
    <row r="19" spans="3:13" s="1" customFormat="1" ht="18.75">
      <c r="C19" s="63"/>
      <c r="D19" s="63" t="s">
        <v>244</v>
      </c>
      <c r="E19" s="63"/>
      <c r="F19" s="63"/>
      <c r="G19" s="63"/>
      <c r="H19" s="64"/>
      <c r="I19" s="64"/>
      <c r="J19" s="1" t="s">
        <v>172</v>
      </c>
      <c r="M19" s="64"/>
    </row>
    <row r="20" s="1" customFormat="1" ht="18"/>
    <row r="21" spans="4:10" s="1" customFormat="1" ht="18.75">
      <c r="D21" s="63" t="s">
        <v>245</v>
      </c>
      <c r="J21" s="1" t="s">
        <v>336</v>
      </c>
    </row>
    <row r="24" spans="4:13" ht="18.75">
      <c r="D24" s="63" t="s">
        <v>245</v>
      </c>
      <c r="E24" s="1"/>
      <c r="F24" s="1"/>
      <c r="G24" s="1"/>
      <c r="H24" s="1"/>
      <c r="I24" s="1"/>
      <c r="J24" s="1" t="s">
        <v>344</v>
      </c>
      <c r="K24" s="1"/>
      <c r="L24" s="1"/>
      <c r="M24" s="1"/>
    </row>
  </sheetData>
  <sheetProtection/>
  <mergeCells count="18">
    <mergeCell ref="L7:L9"/>
    <mergeCell ref="M7:M9"/>
    <mergeCell ref="N7:N9"/>
    <mergeCell ref="A6:N6"/>
    <mergeCell ref="A1:T1"/>
    <mergeCell ref="A2:T2"/>
    <mergeCell ref="A3:T3"/>
    <mergeCell ref="A4:T4"/>
    <mergeCell ref="D8:E8"/>
    <mergeCell ref="F8:G8"/>
    <mergeCell ref="H8:I8"/>
    <mergeCell ref="J8:K8"/>
    <mergeCell ref="A5:T5"/>
    <mergeCell ref="A7:A9"/>
    <mergeCell ref="B7:B9"/>
    <mergeCell ref="C7:C9"/>
    <mergeCell ref="D7:G7"/>
    <mergeCell ref="H7:K7"/>
  </mergeCells>
  <printOptions/>
  <pageMargins left="0.31" right="0.27" top="0.38" bottom="0.31" header="0.35" footer="0.19"/>
  <pageSetup fitToHeight="24" horizontalDpi="600" verticalDpi="600" orientation="landscape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X4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375" style="0" customWidth="1"/>
    <col min="2" max="2" width="34.75390625" style="0" customWidth="1"/>
    <col min="3" max="3" width="10.00390625" style="0" customWidth="1"/>
    <col min="4" max="4" width="5.75390625" style="0" customWidth="1"/>
    <col min="5" max="5" width="20.375" style="0" customWidth="1"/>
    <col min="6" max="6" width="11.625" style="0" customWidth="1"/>
    <col min="7" max="7" width="20.75390625" style="0" customWidth="1"/>
    <col min="8" max="8" width="28.625" style="0" customWidth="1"/>
    <col min="9" max="9" width="7.375" style="0" customWidth="1"/>
    <col min="10" max="10" width="4.00390625" style="0" customWidth="1"/>
    <col min="11" max="11" width="5.625" style="0" customWidth="1"/>
    <col min="12" max="12" width="7.75390625" style="0" customWidth="1"/>
    <col min="13" max="13" width="4.25390625" style="0" customWidth="1"/>
    <col min="14" max="14" width="6.125" style="0" customWidth="1"/>
    <col min="15" max="15" width="7.25390625" style="0" customWidth="1"/>
    <col min="16" max="16" width="5.125" style="0" customWidth="1"/>
    <col min="17" max="17" width="7.625" style="0" customWidth="1"/>
    <col min="18" max="18" width="4.00390625" style="0" customWidth="1"/>
    <col min="19" max="19" width="6.75390625" style="0" customWidth="1"/>
    <col min="20" max="20" width="4.625" style="0" customWidth="1"/>
    <col min="21" max="21" width="6.375" style="0" customWidth="1"/>
    <col min="22" max="22" width="3.875" style="0" customWidth="1"/>
  </cols>
  <sheetData>
    <row r="1" spans="1:22" s="1" customFormat="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4" s="1" customFormat="1" ht="18.75">
      <c r="A2" s="84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30"/>
      <c r="X2" s="30"/>
    </row>
    <row r="3" spans="1:22" s="1" customFormat="1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s="41" customFormat="1" ht="16.5">
      <c r="A4" s="96" t="s">
        <v>151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2.75" customHeight="1">
      <c r="A5" s="92" t="s">
        <v>2</v>
      </c>
      <c r="B5" s="92" t="s">
        <v>3</v>
      </c>
      <c r="C5" s="93" t="s">
        <v>4</v>
      </c>
      <c r="D5" s="93" t="s">
        <v>5</v>
      </c>
      <c r="E5" s="92" t="s">
        <v>6</v>
      </c>
      <c r="F5" s="92" t="s">
        <v>7</v>
      </c>
      <c r="G5" s="92" t="s">
        <v>77</v>
      </c>
      <c r="H5" s="92" t="s">
        <v>8</v>
      </c>
      <c r="I5" s="92" t="s">
        <v>9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10</v>
      </c>
      <c r="U5" s="93" t="s">
        <v>11</v>
      </c>
      <c r="V5" s="93" t="s">
        <v>12</v>
      </c>
    </row>
    <row r="6" spans="1:22" ht="12.75" customHeight="1">
      <c r="A6" s="92"/>
      <c r="B6" s="92"/>
      <c r="C6" s="93"/>
      <c r="D6" s="93"/>
      <c r="E6" s="92"/>
      <c r="F6" s="92"/>
      <c r="G6" s="92"/>
      <c r="H6" s="92"/>
      <c r="I6" s="97" t="s">
        <v>13</v>
      </c>
      <c r="J6" s="97"/>
      <c r="K6" s="97"/>
      <c r="L6" s="97" t="s">
        <v>14</v>
      </c>
      <c r="M6" s="97"/>
      <c r="N6" s="97"/>
      <c r="O6" s="94" t="s">
        <v>15</v>
      </c>
      <c r="P6" s="94" t="s">
        <v>10</v>
      </c>
      <c r="Q6" s="98" t="s">
        <v>317</v>
      </c>
      <c r="R6" s="94" t="s">
        <v>10</v>
      </c>
      <c r="S6" s="94" t="s">
        <v>16</v>
      </c>
      <c r="T6" s="93"/>
      <c r="U6" s="93"/>
      <c r="V6" s="93"/>
    </row>
    <row r="7" spans="1:22" ht="63.75" customHeight="1">
      <c r="A7" s="92"/>
      <c r="B7" s="92"/>
      <c r="C7" s="93"/>
      <c r="D7" s="93"/>
      <c r="E7" s="92"/>
      <c r="F7" s="92"/>
      <c r="G7" s="92"/>
      <c r="H7" s="92"/>
      <c r="I7" s="2" t="s">
        <v>17</v>
      </c>
      <c r="J7" s="2" t="s">
        <v>10</v>
      </c>
      <c r="K7" s="2" t="s">
        <v>18</v>
      </c>
      <c r="L7" s="2" t="s">
        <v>19</v>
      </c>
      <c r="M7" s="2" t="s">
        <v>10</v>
      </c>
      <c r="N7" s="2" t="s">
        <v>18</v>
      </c>
      <c r="O7" s="95"/>
      <c r="P7" s="95"/>
      <c r="Q7" s="95"/>
      <c r="R7" s="95"/>
      <c r="S7" s="95"/>
      <c r="T7" s="93"/>
      <c r="U7" s="93"/>
      <c r="V7" s="93"/>
    </row>
    <row r="8" spans="1:22" ht="17.25" customHeight="1">
      <c r="A8" s="3">
        <v>1</v>
      </c>
      <c r="B8" s="36" t="s">
        <v>283</v>
      </c>
      <c r="C8" s="59">
        <v>31582</v>
      </c>
      <c r="D8" s="5" t="s">
        <v>39</v>
      </c>
      <c r="E8" s="39" t="s">
        <v>36</v>
      </c>
      <c r="F8" s="4" t="s">
        <v>28</v>
      </c>
      <c r="G8" s="36" t="s">
        <v>210</v>
      </c>
      <c r="H8" s="38" t="s">
        <v>284</v>
      </c>
      <c r="I8" s="7" t="s">
        <v>285</v>
      </c>
      <c r="J8" s="8">
        <v>1</v>
      </c>
      <c r="K8" s="9">
        <v>1</v>
      </c>
      <c r="L8" s="10" t="s">
        <v>285</v>
      </c>
      <c r="M8" s="8">
        <v>1</v>
      </c>
      <c r="N8" s="9">
        <v>2</v>
      </c>
      <c r="O8" s="11">
        <f aca="true" t="shared" si="0" ref="O8:O33">SQRT(K8*N8)</f>
        <v>1.4142135623730951</v>
      </c>
      <c r="P8" s="12">
        <v>1</v>
      </c>
      <c r="Q8" s="12" t="s">
        <v>285</v>
      </c>
      <c r="R8" s="12">
        <v>1</v>
      </c>
      <c r="S8" s="12" t="s">
        <v>285</v>
      </c>
      <c r="T8" s="12">
        <v>1</v>
      </c>
      <c r="U8" s="14" t="s">
        <v>39</v>
      </c>
      <c r="V8" s="15">
        <v>80</v>
      </c>
    </row>
    <row r="9" spans="1:22" ht="15.75" customHeight="1">
      <c r="A9" s="3">
        <v>2</v>
      </c>
      <c r="B9" s="36" t="s">
        <v>135</v>
      </c>
      <c r="C9" s="36" t="s">
        <v>136</v>
      </c>
      <c r="D9" s="40" t="s">
        <v>50</v>
      </c>
      <c r="E9" s="39" t="s">
        <v>42</v>
      </c>
      <c r="F9" s="37" t="s">
        <v>28</v>
      </c>
      <c r="G9" s="36" t="s">
        <v>101</v>
      </c>
      <c r="H9" s="38" t="s">
        <v>137</v>
      </c>
      <c r="I9" s="7">
        <v>26</v>
      </c>
      <c r="J9" s="8">
        <v>8</v>
      </c>
      <c r="K9" s="9">
        <v>8</v>
      </c>
      <c r="L9" s="10" t="s">
        <v>294</v>
      </c>
      <c r="M9" s="8">
        <v>6</v>
      </c>
      <c r="N9" s="9">
        <v>7</v>
      </c>
      <c r="O9" s="11">
        <f aca="true" t="shared" si="1" ref="O9:O15">SQRT(K9*N9)</f>
        <v>7.483314773547883</v>
      </c>
      <c r="P9" s="12">
        <v>8</v>
      </c>
      <c r="Q9" s="12" t="s">
        <v>337</v>
      </c>
      <c r="R9" s="12">
        <v>5</v>
      </c>
      <c r="S9" s="10" t="s">
        <v>351</v>
      </c>
      <c r="T9" s="8">
        <v>2</v>
      </c>
      <c r="U9" s="14" t="s">
        <v>39</v>
      </c>
      <c r="V9" s="15">
        <v>64</v>
      </c>
    </row>
    <row r="10" spans="1:22" ht="15.75" customHeight="1">
      <c r="A10" s="3">
        <v>3</v>
      </c>
      <c r="B10" s="36" t="s">
        <v>130</v>
      </c>
      <c r="C10" s="36" t="s">
        <v>131</v>
      </c>
      <c r="D10" s="40" t="s">
        <v>50</v>
      </c>
      <c r="E10" s="39" t="s">
        <v>36</v>
      </c>
      <c r="F10" s="37" t="s">
        <v>28</v>
      </c>
      <c r="G10" s="36" t="s">
        <v>60</v>
      </c>
      <c r="H10" s="38" t="s">
        <v>61</v>
      </c>
      <c r="I10" s="7" t="s">
        <v>286</v>
      </c>
      <c r="J10" s="8">
        <v>2</v>
      </c>
      <c r="K10" s="9">
        <v>2</v>
      </c>
      <c r="L10" s="10" t="s">
        <v>285</v>
      </c>
      <c r="M10" s="8">
        <v>1</v>
      </c>
      <c r="N10" s="9">
        <v>2</v>
      </c>
      <c r="O10" s="11">
        <f t="shared" si="1"/>
        <v>2</v>
      </c>
      <c r="P10" s="12">
        <v>2</v>
      </c>
      <c r="Q10" s="73">
        <v>37</v>
      </c>
      <c r="R10" s="12">
        <v>2</v>
      </c>
      <c r="S10" s="10" t="s">
        <v>324</v>
      </c>
      <c r="T10" s="8">
        <v>3</v>
      </c>
      <c r="U10" s="14" t="s">
        <v>39</v>
      </c>
      <c r="V10" s="15">
        <v>56</v>
      </c>
    </row>
    <row r="11" spans="1:22" ht="16.5" customHeight="1">
      <c r="A11" s="3">
        <v>4</v>
      </c>
      <c r="B11" s="36" t="s">
        <v>125</v>
      </c>
      <c r="C11" s="36" t="s">
        <v>126</v>
      </c>
      <c r="D11" s="40" t="s">
        <v>20</v>
      </c>
      <c r="E11" s="39" t="s">
        <v>127</v>
      </c>
      <c r="F11" s="37" t="s">
        <v>28</v>
      </c>
      <c r="G11" s="36" t="s">
        <v>128</v>
      </c>
      <c r="H11" s="38" t="s">
        <v>129</v>
      </c>
      <c r="I11" s="7">
        <v>27</v>
      </c>
      <c r="J11" s="8">
        <v>7</v>
      </c>
      <c r="K11" s="9">
        <v>7</v>
      </c>
      <c r="L11" s="10">
        <v>33</v>
      </c>
      <c r="M11" s="8">
        <v>4</v>
      </c>
      <c r="N11" s="9">
        <v>4</v>
      </c>
      <c r="O11" s="11">
        <f t="shared" si="1"/>
        <v>5.291502622129181</v>
      </c>
      <c r="P11" s="12">
        <v>6</v>
      </c>
      <c r="Q11" s="73">
        <v>37</v>
      </c>
      <c r="R11" s="12">
        <v>4</v>
      </c>
      <c r="S11" s="10" t="s">
        <v>324</v>
      </c>
      <c r="T11" s="8">
        <v>4</v>
      </c>
      <c r="U11" s="14" t="s">
        <v>20</v>
      </c>
      <c r="V11" s="15">
        <v>48</v>
      </c>
    </row>
    <row r="12" spans="1:22" ht="19.5" customHeight="1">
      <c r="A12" s="3">
        <v>5</v>
      </c>
      <c r="B12" s="36" t="s">
        <v>287</v>
      </c>
      <c r="C12" s="59">
        <v>32967</v>
      </c>
      <c r="D12" s="60" t="s">
        <v>39</v>
      </c>
      <c r="E12" s="61" t="s">
        <v>29</v>
      </c>
      <c r="F12" s="37" t="s">
        <v>28</v>
      </c>
      <c r="G12" s="36" t="s">
        <v>101</v>
      </c>
      <c r="H12" s="38" t="s">
        <v>288</v>
      </c>
      <c r="I12" s="7">
        <v>29</v>
      </c>
      <c r="J12" s="8">
        <v>5</v>
      </c>
      <c r="K12" s="9">
        <v>5</v>
      </c>
      <c r="L12" s="16" t="s">
        <v>285</v>
      </c>
      <c r="M12" s="8">
        <v>1</v>
      </c>
      <c r="N12" s="9">
        <v>2</v>
      </c>
      <c r="O12" s="11">
        <f t="shared" si="1"/>
        <v>3.1622776601683795</v>
      </c>
      <c r="P12" s="12">
        <v>3</v>
      </c>
      <c r="Q12" s="73">
        <v>37</v>
      </c>
      <c r="R12" s="12">
        <v>3</v>
      </c>
      <c r="S12" s="10">
        <v>41</v>
      </c>
      <c r="T12" s="8">
        <v>5</v>
      </c>
      <c r="U12" s="14" t="s">
        <v>20</v>
      </c>
      <c r="V12" s="15">
        <v>40</v>
      </c>
    </row>
    <row r="13" spans="1:22" ht="17.25" customHeight="1">
      <c r="A13" s="3">
        <v>6</v>
      </c>
      <c r="B13" s="36" t="s">
        <v>307</v>
      </c>
      <c r="C13" s="59">
        <v>32248</v>
      </c>
      <c r="D13" s="60" t="s">
        <v>39</v>
      </c>
      <c r="E13" s="61" t="s">
        <v>127</v>
      </c>
      <c r="F13" s="37" t="s">
        <v>28</v>
      </c>
      <c r="G13" s="36" t="s">
        <v>289</v>
      </c>
      <c r="H13" s="38" t="s">
        <v>290</v>
      </c>
      <c r="I13" s="7">
        <v>32</v>
      </c>
      <c r="J13" s="8">
        <v>4</v>
      </c>
      <c r="K13" s="9">
        <v>4</v>
      </c>
      <c r="L13" s="10" t="s">
        <v>291</v>
      </c>
      <c r="M13" s="8">
        <v>5</v>
      </c>
      <c r="N13" s="9">
        <v>5</v>
      </c>
      <c r="O13" s="11">
        <f t="shared" si="1"/>
        <v>4.47213595499958</v>
      </c>
      <c r="P13" s="12">
        <v>4</v>
      </c>
      <c r="Q13" s="12" t="s">
        <v>338</v>
      </c>
      <c r="R13" s="12">
        <v>6</v>
      </c>
      <c r="S13" s="10">
        <v>40</v>
      </c>
      <c r="T13" s="8">
        <v>6</v>
      </c>
      <c r="U13" s="14" t="s">
        <v>26</v>
      </c>
      <c r="V13" s="15">
        <v>32</v>
      </c>
    </row>
    <row r="14" spans="1:22" ht="17.25" customHeight="1">
      <c r="A14" s="3">
        <v>7</v>
      </c>
      <c r="B14" s="36" t="s">
        <v>140</v>
      </c>
      <c r="C14" s="36" t="s">
        <v>141</v>
      </c>
      <c r="D14" s="40">
        <v>1</v>
      </c>
      <c r="E14" s="39" t="s">
        <v>119</v>
      </c>
      <c r="F14" s="37" t="s">
        <v>28</v>
      </c>
      <c r="G14" s="36" t="s">
        <v>120</v>
      </c>
      <c r="H14" s="38" t="s">
        <v>121</v>
      </c>
      <c r="I14" s="7">
        <v>28</v>
      </c>
      <c r="J14" s="8">
        <v>6</v>
      </c>
      <c r="K14" s="9">
        <v>6</v>
      </c>
      <c r="L14" s="16" t="s">
        <v>294</v>
      </c>
      <c r="M14" s="8">
        <v>6</v>
      </c>
      <c r="N14" s="9">
        <v>7</v>
      </c>
      <c r="O14" s="11">
        <f t="shared" si="1"/>
        <v>6.48074069840786</v>
      </c>
      <c r="P14" s="12">
        <v>7</v>
      </c>
      <c r="Q14" s="12" t="s">
        <v>326</v>
      </c>
      <c r="R14" s="12">
        <v>8</v>
      </c>
      <c r="S14" s="10">
        <v>39</v>
      </c>
      <c r="T14" s="8">
        <v>7</v>
      </c>
      <c r="U14" s="14" t="s">
        <v>26</v>
      </c>
      <c r="V14" s="15">
        <v>24</v>
      </c>
    </row>
    <row r="15" spans="1:22" ht="14.25" customHeight="1">
      <c r="A15" s="3">
        <v>8</v>
      </c>
      <c r="B15" s="36" t="s">
        <v>292</v>
      </c>
      <c r="C15" s="59">
        <v>31689</v>
      </c>
      <c r="D15" s="60" t="s">
        <v>20</v>
      </c>
      <c r="E15" s="61" t="s">
        <v>36</v>
      </c>
      <c r="F15" s="37" t="s">
        <v>28</v>
      </c>
      <c r="G15" s="36" t="s">
        <v>210</v>
      </c>
      <c r="H15" s="38" t="s">
        <v>172</v>
      </c>
      <c r="I15" s="7" t="s">
        <v>293</v>
      </c>
      <c r="J15" s="8">
        <v>3</v>
      </c>
      <c r="K15" s="9">
        <v>3</v>
      </c>
      <c r="L15" s="10" t="s">
        <v>294</v>
      </c>
      <c r="M15" s="8">
        <v>6</v>
      </c>
      <c r="N15" s="9">
        <v>7</v>
      </c>
      <c r="O15" s="17">
        <f t="shared" si="1"/>
        <v>4.58257569495584</v>
      </c>
      <c r="P15" s="12">
        <v>5</v>
      </c>
      <c r="Q15" s="12" t="s">
        <v>326</v>
      </c>
      <c r="R15" s="12">
        <v>7</v>
      </c>
      <c r="S15" s="10" t="s">
        <v>325</v>
      </c>
      <c r="T15" s="8">
        <v>8</v>
      </c>
      <c r="U15" s="14" t="s">
        <v>27</v>
      </c>
      <c r="V15" s="15">
        <v>20</v>
      </c>
    </row>
    <row r="16" spans="1:22" ht="15">
      <c r="A16" s="3">
        <v>9</v>
      </c>
      <c r="B16" s="36" t="s">
        <v>297</v>
      </c>
      <c r="C16" s="59">
        <v>34700</v>
      </c>
      <c r="D16" s="60" t="s">
        <v>20</v>
      </c>
      <c r="E16" s="61" t="s">
        <v>29</v>
      </c>
      <c r="F16" s="37" t="s">
        <v>28</v>
      </c>
      <c r="G16" s="36" t="s">
        <v>101</v>
      </c>
      <c r="H16" s="38" t="s">
        <v>98</v>
      </c>
      <c r="I16" s="7" t="s">
        <v>295</v>
      </c>
      <c r="J16" s="8">
        <v>9</v>
      </c>
      <c r="K16" s="9">
        <v>10</v>
      </c>
      <c r="L16" s="10" t="s">
        <v>298</v>
      </c>
      <c r="M16" s="8">
        <v>12</v>
      </c>
      <c r="N16" s="9">
        <v>13</v>
      </c>
      <c r="O16" s="17">
        <f t="shared" si="0"/>
        <v>11.40175425099138</v>
      </c>
      <c r="P16" s="12">
        <v>11</v>
      </c>
      <c r="Q16" s="73">
        <v>27</v>
      </c>
      <c r="R16" s="12">
        <v>9</v>
      </c>
      <c r="S16" s="10"/>
      <c r="T16" s="8"/>
      <c r="U16" s="14" t="s">
        <v>27</v>
      </c>
      <c r="V16" s="15"/>
    </row>
    <row r="17" spans="1:22" ht="15">
      <c r="A17" s="3">
        <v>10</v>
      </c>
      <c r="B17" s="36" t="s">
        <v>132</v>
      </c>
      <c r="C17" s="36" t="s">
        <v>133</v>
      </c>
      <c r="D17" s="40">
        <v>1</v>
      </c>
      <c r="E17" s="39" t="s">
        <v>29</v>
      </c>
      <c r="F17" s="37" t="s">
        <v>28</v>
      </c>
      <c r="G17" s="36" t="s">
        <v>101</v>
      </c>
      <c r="H17" s="38" t="s">
        <v>134</v>
      </c>
      <c r="I17" s="10">
        <v>27</v>
      </c>
      <c r="J17" s="8">
        <v>12</v>
      </c>
      <c r="K17" s="9">
        <v>12</v>
      </c>
      <c r="L17" s="10" t="s">
        <v>296</v>
      </c>
      <c r="M17" s="8">
        <v>10</v>
      </c>
      <c r="N17" s="9">
        <v>10</v>
      </c>
      <c r="O17" s="17">
        <f t="shared" si="0"/>
        <v>10.954451150103322</v>
      </c>
      <c r="P17" s="12">
        <v>10</v>
      </c>
      <c r="Q17" s="12" t="s">
        <v>339</v>
      </c>
      <c r="R17" s="12">
        <v>10</v>
      </c>
      <c r="S17" s="10"/>
      <c r="T17" s="8"/>
      <c r="U17" s="14" t="s">
        <v>27</v>
      </c>
      <c r="V17" s="15"/>
    </row>
    <row r="18" spans="1:22" ht="15.75" customHeight="1">
      <c r="A18" s="3">
        <v>11</v>
      </c>
      <c r="B18" s="36" t="s">
        <v>22</v>
      </c>
      <c r="C18" s="36" t="s">
        <v>117</v>
      </c>
      <c r="D18" s="40" t="s">
        <v>23</v>
      </c>
      <c r="E18" s="39" t="s">
        <v>24</v>
      </c>
      <c r="F18" s="37" t="s">
        <v>25</v>
      </c>
      <c r="G18" s="36" t="s">
        <v>63</v>
      </c>
      <c r="H18" s="38" t="s">
        <v>64</v>
      </c>
      <c r="I18" s="10" t="s">
        <v>295</v>
      </c>
      <c r="J18" s="8">
        <v>9</v>
      </c>
      <c r="K18" s="9">
        <v>10</v>
      </c>
      <c r="L18" s="10">
        <v>24</v>
      </c>
      <c r="M18" s="8">
        <v>9</v>
      </c>
      <c r="N18" s="9">
        <v>9</v>
      </c>
      <c r="O18" s="17">
        <f t="shared" si="0"/>
        <v>9.486832980505138</v>
      </c>
      <c r="P18" s="12">
        <v>9</v>
      </c>
      <c r="Q18" s="73">
        <v>21</v>
      </c>
      <c r="R18" s="12">
        <v>11</v>
      </c>
      <c r="S18" s="10"/>
      <c r="T18" s="8"/>
      <c r="U18" s="14"/>
      <c r="V18" s="15"/>
    </row>
    <row r="19" spans="1:22" ht="15">
      <c r="A19" s="3">
        <v>12</v>
      </c>
      <c r="B19" s="36" t="s">
        <v>142</v>
      </c>
      <c r="C19" s="36" t="s">
        <v>143</v>
      </c>
      <c r="D19" s="40" t="s">
        <v>20</v>
      </c>
      <c r="E19" s="39" t="s">
        <v>144</v>
      </c>
      <c r="F19" s="37" t="s">
        <v>28</v>
      </c>
      <c r="G19" s="36" t="s">
        <v>145</v>
      </c>
      <c r="H19" s="38" t="s">
        <v>146</v>
      </c>
      <c r="I19" s="10" t="s">
        <v>295</v>
      </c>
      <c r="J19" s="8">
        <v>9</v>
      </c>
      <c r="K19" s="9">
        <v>10</v>
      </c>
      <c r="L19" s="10" t="s">
        <v>298</v>
      </c>
      <c r="M19" s="8">
        <v>12</v>
      </c>
      <c r="N19" s="9">
        <v>13</v>
      </c>
      <c r="O19" s="17">
        <f t="shared" si="0"/>
        <v>11.40175425099138</v>
      </c>
      <c r="P19" s="12">
        <v>11</v>
      </c>
      <c r="Q19" s="73">
        <v>21</v>
      </c>
      <c r="R19" s="12">
        <v>12</v>
      </c>
      <c r="S19" s="10"/>
      <c r="T19" s="8"/>
      <c r="U19" s="15"/>
      <c r="V19" s="15"/>
    </row>
    <row r="20" spans="1:22" ht="18" customHeight="1">
      <c r="A20" s="3">
        <v>13</v>
      </c>
      <c r="B20" s="36" t="s">
        <v>138</v>
      </c>
      <c r="C20" s="36" t="s">
        <v>139</v>
      </c>
      <c r="D20" s="40">
        <v>1</v>
      </c>
      <c r="E20" s="39" t="s">
        <v>119</v>
      </c>
      <c r="F20" s="37" t="s">
        <v>28</v>
      </c>
      <c r="G20" s="36" t="s">
        <v>120</v>
      </c>
      <c r="H20" s="38" t="s">
        <v>121</v>
      </c>
      <c r="I20" s="10" t="s">
        <v>299</v>
      </c>
      <c r="J20" s="8">
        <v>18</v>
      </c>
      <c r="K20" s="9">
        <v>19.5</v>
      </c>
      <c r="L20" s="10" t="s">
        <v>300</v>
      </c>
      <c r="M20" s="8">
        <v>11</v>
      </c>
      <c r="N20" s="9">
        <v>11</v>
      </c>
      <c r="O20" s="17">
        <f t="shared" si="0"/>
        <v>14.64581851587681</v>
      </c>
      <c r="P20" s="12">
        <v>13</v>
      </c>
      <c r="Q20" s="12" t="s">
        <v>340</v>
      </c>
      <c r="R20" s="12">
        <v>13</v>
      </c>
      <c r="S20" s="10"/>
      <c r="T20" s="8"/>
      <c r="U20" s="15"/>
      <c r="V20" s="15"/>
    </row>
    <row r="21" spans="1:22" ht="15">
      <c r="A21" s="3">
        <v>14</v>
      </c>
      <c r="B21" s="36" t="s">
        <v>304</v>
      </c>
      <c r="C21" s="59">
        <v>30792</v>
      </c>
      <c r="D21" s="40">
        <v>1</v>
      </c>
      <c r="E21" s="61" t="s">
        <v>36</v>
      </c>
      <c r="F21" s="37" t="s">
        <v>28</v>
      </c>
      <c r="G21" s="36" t="s">
        <v>210</v>
      </c>
      <c r="H21" s="38" t="s">
        <v>98</v>
      </c>
      <c r="I21" s="10">
        <v>16</v>
      </c>
      <c r="J21" s="8">
        <v>22</v>
      </c>
      <c r="K21" s="9">
        <v>22</v>
      </c>
      <c r="L21" s="10" t="s">
        <v>298</v>
      </c>
      <c r="M21" s="8">
        <v>12</v>
      </c>
      <c r="N21" s="9">
        <v>13</v>
      </c>
      <c r="O21" s="17">
        <f t="shared" si="0"/>
        <v>16.911534525287763</v>
      </c>
      <c r="P21" s="12">
        <v>15</v>
      </c>
      <c r="Q21" s="12" t="s">
        <v>340</v>
      </c>
      <c r="R21" s="12">
        <v>14</v>
      </c>
      <c r="S21" s="10"/>
      <c r="T21" s="8"/>
      <c r="U21" s="15"/>
      <c r="V21" s="15"/>
    </row>
    <row r="22" spans="1:22" ht="16.5" customHeight="1">
      <c r="A22" s="3">
        <v>15</v>
      </c>
      <c r="B22" s="36" t="s">
        <v>111</v>
      </c>
      <c r="C22" s="36" t="s">
        <v>112</v>
      </c>
      <c r="D22" s="40">
        <v>1</v>
      </c>
      <c r="E22" s="39" t="s">
        <v>21</v>
      </c>
      <c r="F22" s="37" t="s">
        <v>352</v>
      </c>
      <c r="G22" s="36" t="s">
        <v>109</v>
      </c>
      <c r="H22" s="38" t="s">
        <v>113</v>
      </c>
      <c r="I22" s="10" t="s">
        <v>299</v>
      </c>
      <c r="J22" s="8">
        <v>18</v>
      </c>
      <c r="K22" s="9">
        <v>19.5</v>
      </c>
      <c r="L22" s="10" t="s">
        <v>299</v>
      </c>
      <c r="M22" s="8">
        <v>15</v>
      </c>
      <c r="N22" s="9">
        <v>15</v>
      </c>
      <c r="O22" s="17">
        <f t="shared" si="0"/>
        <v>17.10263137648707</v>
      </c>
      <c r="P22" s="12">
        <v>16</v>
      </c>
      <c r="Q22" s="73">
        <v>14</v>
      </c>
      <c r="R22" s="12">
        <v>15</v>
      </c>
      <c r="S22" s="10"/>
      <c r="T22" s="8"/>
      <c r="U22" s="14"/>
      <c r="V22" s="15"/>
    </row>
    <row r="23" spans="1:22" ht="15">
      <c r="A23" s="3">
        <v>16</v>
      </c>
      <c r="B23" s="36" t="s">
        <v>301</v>
      </c>
      <c r="C23" s="59">
        <v>35447</v>
      </c>
      <c r="D23" s="60" t="s">
        <v>20</v>
      </c>
      <c r="E23" s="61" t="s">
        <v>36</v>
      </c>
      <c r="F23" s="37" t="s">
        <v>28</v>
      </c>
      <c r="G23" s="36" t="s">
        <v>60</v>
      </c>
      <c r="H23" s="38" t="s">
        <v>61</v>
      </c>
      <c r="I23" s="62" t="s">
        <v>296</v>
      </c>
      <c r="J23" s="8">
        <v>13</v>
      </c>
      <c r="K23" s="9">
        <v>13</v>
      </c>
      <c r="L23" s="10">
        <v>12</v>
      </c>
      <c r="M23" s="8">
        <v>19</v>
      </c>
      <c r="N23" s="9">
        <v>19</v>
      </c>
      <c r="O23" s="17">
        <f t="shared" si="0"/>
        <v>15.716233645501712</v>
      </c>
      <c r="P23" s="8">
        <v>14</v>
      </c>
      <c r="Q23" s="8" t="s">
        <v>330</v>
      </c>
      <c r="R23" s="8">
        <v>16</v>
      </c>
      <c r="S23" s="16"/>
      <c r="T23" s="8"/>
      <c r="U23" s="14"/>
      <c r="V23" s="15"/>
    </row>
    <row r="24" spans="1:22" ht="15">
      <c r="A24" s="3">
        <v>17</v>
      </c>
      <c r="B24" s="36" t="s">
        <v>302</v>
      </c>
      <c r="C24" s="59">
        <v>33489</v>
      </c>
      <c r="D24" s="60" t="s">
        <v>20</v>
      </c>
      <c r="E24" s="61" t="s">
        <v>36</v>
      </c>
      <c r="F24" s="37" t="s">
        <v>28</v>
      </c>
      <c r="G24" s="36" t="s">
        <v>210</v>
      </c>
      <c r="H24" s="38" t="s">
        <v>172</v>
      </c>
      <c r="I24" s="7">
        <v>18</v>
      </c>
      <c r="J24" s="8">
        <v>14</v>
      </c>
      <c r="K24" s="9">
        <v>14</v>
      </c>
      <c r="L24" s="10">
        <v>11</v>
      </c>
      <c r="M24" s="8">
        <v>21</v>
      </c>
      <c r="N24" s="9">
        <v>21</v>
      </c>
      <c r="O24" s="17">
        <f t="shared" si="0"/>
        <v>17.146428199482248</v>
      </c>
      <c r="P24" s="8">
        <v>17</v>
      </c>
      <c r="Q24" s="8"/>
      <c r="R24" s="8"/>
      <c r="S24" s="16"/>
      <c r="T24" s="8"/>
      <c r="U24" s="14"/>
      <c r="V24" s="15"/>
    </row>
    <row r="25" spans="1:22" ht="15">
      <c r="A25" s="3">
        <v>18</v>
      </c>
      <c r="B25" s="36" t="s">
        <v>114</v>
      </c>
      <c r="C25" s="36" t="s">
        <v>115</v>
      </c>
      <c r="D25" s="40" t="s">
        <v>20</v>
      </c>
      <c r="E25" s="39" t="s">
        <v>21</v>
      </c>
      <c r="F25" s="37" t="s">
        <v>28</v>
      </c>
      <c r="G25" s="36" t="s">
        <v>95</v>
      </c>
      <c r="H25" s="38" t="s">
        <v>116</v>
      </c>
      <c r="I25" s="7" t="s">
        <v>298</v>
      </c>
      <c r="J25" s="8">
        <v>15</v>
      </c>
      <c r="K25" s="9">
        <v>15.5</v>
      </c>
      <c r="L25" s="10" t="s">
        <v>303</v>
      </c>
      <c r="M25" s="8">
        <v>22</v>
      </c>
      <c r="N25" s="9">
        <v>22</v>
      </c>
      <c r="O25" s="17">
        <f t="shared" si="0"/>
        <v>18.466185312619388</v>
      </c>
      <c r="P25" s="8">
        <v>18</v>
      </c>
      <c r="Q25" s="8"/>
      <c r="R25" s="8"/>
      <c r="S25" s="16"/>
      <c r="T25" s="8"/>
      <c r="U25" s="14"/>
      <c r="V25" s="15"/>
    </row>
    <row r="26" spans="1:22" ht="15">
      <c r="A26" s="3">
        <v>19</v>
      </c>
      <c r="B26" s="36" t="s">
        <v>147</v>
      </c>
      <c r="C26" s="36" t="s">
        <v>148</v>
      </c>
      <c r="D26" s="40" t="s">
        <v>20</v>
      </c>
      <c r="E26" s="39" t="s">
        <v>85</v>
      </c>
      <c r="F26" s="37" t="s">
        <v>28</v>
      </c>
      <c r="G26" s="36" t="s">
        <v>149</v>
      </c>
      <c r="H26" s="38" t="s">
        <v>150</v>
      </c>
      <c r="I26" s="7" t="s">
        <v>299</v>
      </c>
      <c r="J26" s="8">
        <v>18</v>
      </c>
      <c r="K26" s="9">
        <v>19.5</v>
      </c>
      <c r="L26" s="10" t="s">
        <v>305</v>
      </c>
      <c r="M26" s="8">
        <v>16</v>
      </c>
      <c r="N26" s="9">
        <v>17.5</v>
      </c>
      <c r="O26" s="17">
        <f t="shared" si="0"/>
        <v>18.472953201911167</v>
      </c>
      <c r="P26" s="8">
        <v>18</v>
      </c>
      <c r="Q26" s="8"/>
      <c r="R26" s="8"/>
      <c r="S26" s="16"/>
      <c r="T26" s="8"/>
      <c r="U26" s="14"/>
      <c r="V26" s="15"/>
    </row>
    <row r="27" spans="1:22" ht="15">
      <c r="A27" s="3">
        <v>20</v>
      </c>
      <c r="B27" s="36" t="s">
        <v>122</v>
      </c>
      <c r="C27" s="36" t="s">
        <v>123</v>
      </c>
      <c r="D27" s="40" t="s">
        <v>20</v>
      </c>
      <c r="E27" s="39" t="s">
        <v>36</v>
      </c>
      <c r="F27" s="37" t="s">
        <v>28</v>
      </c>
      <c r="G27" s="36" t="s">
        <v>46</v>
      </c>
      <c r="H27" s="38" t="s">
        <v>124</v>
      </c>
      <c r="I27" s="62" t="s">
        <v>298</v>
      </c>
      <c r="J27" s="8">
        <v>15</v>
      </c>
      <c r="K27" s="9">
        <v>15.5</v>
      </c>
      <c r="L27" s="10">
        <v>10</v>
      </c>
      <c r="M27" s="8">
        <v>23</v>
      </c>
      <c r="N27" s="9">
        <v>23</v>
      </c>
      <c r="O27" s="17">
        <f t="shared" si="0"/>
        <v>18.881207588499205</v>
      </c>
      <c r="P27" s="8">
        <v>20</v>
      </c>
      <c r="Q27" s="8"/>
      <c r="R27" s="8"/>
      <c r="S27" s="16"/>
      <c r="T27" s="8"/>
      <c r="U27" s="14"/>
      <c r="V27" s="15"/>
    </row>
    <row r="28" spans="1:22" ht="15">
      <c r="A28" s="3">
        <v>21</v>
      </c>
      <c r="B28" s="36" t="s">
        <v>306</v>
      </c>
      <c r="C28" s="59">
        <v>32279</v>
      </c>
      <c r="D28" s="40">
        <v>1</v>
      </c>
      <c r="E28" s="61" t="s">
        <v>21</v>
      </c>
      <c r="F28" s="37" t="s">
        <v>352</v>
      </c>
      <c r="G28" s="36" t="s">
        <v>109</v>
      </c>
      <c r="H28" s="38" t="s">
        <v>113</v>
      </c>
      <c r="I28" s="10" t="s">
        <v>299</v>
      </c>
      <c r="J28" s="8">
        <v>18</v>
      </c>
      <c r="K28" s="9">
        <v>19.5</v>
      </c>
      <c r="L28" s="10" t="s">
        <v>308</v>
      </c>
      <c r="M28" s="8">
        <v>20</v>
      </c>
      <c r="N28" s="9">
        <v>20</v>
      </c>
      <c r="O28" s="17">
        <f t="shared" si="0"/>
        <v>19.748417658131498</v>
      </c>
      <c r="P28" s="8">
        <v>21</v>
      </c>
      <c r="Q28" s="8"/>
      <c r="R28" s="8"/>
      <c r="S28" s="16"/>
      <c r="T28" s="8"/>
      <c r="U28" s="14"/>
      <c r="V28" s="15"/>
    </row>
    <row r="29" spans="1:22" ht="15">
      <c r="A29" s="3">
        <v>22</v>
      </c>
      <c r="B29" s="36" t="s">
        <v>309</v>
      </c>
      <c r="C29" s="59">
        <v>33196</v>
      </c>
      <c r="D29" s="5">
        <v>1</v>
      </c>
      <c r="E29" s="61" t="s">
        <v>103</v>
      </c>
      <c r="F29" s="4" t="s">
        <v>28</v>
      </c>
      <c r="G29" s="6"/>
      <c r="H29" s="6" t="s">
        <v>98</v>
      </c>
      <c r="I29" s="18">
        <v>17</v>
      </c>
      <c r="J29" s="8">
        <v>15</v>
      </c>
      <c r="K29" s="9">
        <v>23</v>
      </c>
      <c r="L29" s="10" t="s">
        <v>305</v>
      </c>
      <c r="M29" s="8">
        <v>16</v>
      </c>
      <c r="N29" s="9">
        <v>17.5</v>
      </c>
      <c r="O29" s="17">
        <f t="shared" si="0"/>
        <v>20.062402647738878</v>
      </c>
      <c r="P29" s="8" t="s">
        <v>333</v>
      </c>
      <c r="Q29" s="8"/>
      <c r="R29" s="8"/>
      <c r="S29" s="16"/>
      <c r="T29" s="8"/>
      <c r="U29" s="14"/>
      <c r="V29" s="15"/>
    </row>
    <row r="30" spans="1:22" ht="15">
      <c r="A30" s="3">
        <v>23</v>
      </c>
      <c r="B30" s="36" t="s">
        <v>310</v>
      </c>
      <c r="C30" s="59">
        <v>34310</v>
      </c>
      <c r="D30" s="40">
        <v>2</v>
      </c>
      <c r="E30" s="39" t="s">
        <v>21</v>
      </c>
      <c r="F30" s="37" t="s">
        <v>28</v>
      </c>
      <c r="G30" s="36" t="s">
        <v>40</v>
      </c>
      <c r="H30" s="38" t="s">
        <v>118</v>
      </c>
      <c r="I30" s="10">
        <v>17</v>
      </c>
      <c r="J30" s="8">
        <v>17</v>
      </c>
      <c r="K30" s="9">
        <v>17</v>
      </c>
      <c r="L30" s="10">
        <v>6</v>
      </c>
      <c r="M30" s="8">
        <v>24</v>
      </c>
      <c r="N30" s="9">
        <v>24</v>
      </c>
      <c r="O30" s="17">
        <f t="shared" si="0"/>
        <v>20.199009876724155</v>
      </c>
      <c r="P30" s="8">
        <v>22</v>
      </c>
      <c r="Q30" s="8"/>
      <c r="R30" s="8"/>
      <c r="S30" s="16"/>
      <c r="T30" s="8"/>
      <c r="U30" s="14"/>
      <c r="V30" s="15"/>
    </row>
    <row r="31" spans="1:22" ht="15">
      <c r="A31" s="3">
        <v>24</v>
      </c>
      <c r="B31" s="36" t="s">
        <v>311</v>
      </c>
      <c r="C31" s="36" t="s">
        <v>110</v>
      </c>
      <c r="D31" s="40">
        <v>1</v>
      </c>
      <c r="E31" s="39" t="s">
        <v>21</v>
      </c>
      <c r="F31" s="37" t="s">
        <v>28</v>
      </c>
      <c r="G31" s="36" t="s">
        <v>95</v>
      </c>
      <c r="H31" s="38" t="s">
        <v>96</v>
      </c>
      <c r="I31" s="10">
        <v>15</v>
      </c>
      <c r="J31" s="8">
        <v>23</v>
      </c>
      <c r="K31" s="9">
        <v>23.5</v>
      </c>
      <c r="L31" s="10" t="s">
        <v>305</v>
      </c>
      <c r="M31" s="8">
        <v>16</v>
      </c>
      <c r="N31" s="9">
        <v>17.5</v>
      </c>
      <c r="O31" s="17">
        <f t="shared" si="0"/>
        <v>20.279299790673246</v>
      </c>
      <c r="P31" s="8">
        <v>23</v>
      </c>
      <c r="Q31" s="8"/>
      <c r="R31" s="8"/>
      <c r="S31" s="16"/>
      <c r="T31" s="8"/>
      <c r="U31" s="14"/>
      <c r="V31" s="15"/>
    </row>
    <row r="32" spans="1:22" ht="15">
      <c r="A32" s="3">
        <v>25</v>
      </c>
      <c r="B32" s="36" t="s">
        <v>312</v>
      </c>
      <c r="C32" s="59">
        <v>33079</v>
      </c>
      <c r="D32" s="40">
        <v>1</v>
      </c>
      <c r="E32" s="61" t="s">
        <v>243</v>
      </c>
      <c r="F32" s="37" t="s">
        <v>28</v>
      </c>
      <c r="G32" s="36" t="s">
        <v>313</v>
      </c>
      <c r="H32" s="38" t="s">
        <v>314</v>
      </c>
      <c r="I32" s="10">
        <v>15</v>
      </c>
      <c r="J32" s="8">
        <v>23</v>
      </c>
      <c r="K32" s="9">
        <v>23.5</v>
      </c>
      <c r="L32" s="10" t="s">
        <v>305</v>
      </c>
      <c r="M32" s="8">
        <v>16</v>
      </c>
      <c r="N32" s="9">
        <v>17.5</v>
      </c>
      <c r="O32" s="17">
        <f t="shared" si="0"/>
        <v>20.279299790673246</v>
      </c>
      <c r="P32" s="8">
        <v>23</v>
      </c>
      <c r="Q32" s="8"/>
      <c r="R32" s="8"/>
      <c r="S32" s="16"/>
      <c r="T32" s="8"/>
      <c r="U32" s="14"/>
      <c r="V32" s="15"/>
    </row>
    <row r="33" spans="1:22" ht="15">
      <c r="A33" s="3">
        <v>26</v>
      </c>
      <c r="B33" s="36" t="s">
        <v>315</v>
      </c>
      <c r="C33" s="59">
        <v>28554</v>
      </c>
      <c r="D33" s="40">
        <v>2</v>
      </c>
      <c r="E33" s="39" t="s">
        <v>21</v>
      </c>
      <c r="F33" s="37" t="s">
        <v>352</v>
      </c>
      <c r="G33" s="36" t="s">
        <v>109</v>
      </c>
      <c r="H33" s="38" t="s">
        <v>113</v>
      </c>
      <c r="I33" s="10">
        <v>9</v>
      </c>
      <c r="J33" s="8">
        <v>26</v>
      </c>
      <c r="K33" s="9">
        <v>26</v>
      </c>
      <c r="L33" s="10">
        <v>12.5</v>
      </c>
      <c r="M33" s="8">
        <v>25</v>
      </c>
      <c r="N33" s="9">
        <v>25</v>
      </c>
      <c r="O33" s="17">
        <f t="shared" si="0"/>
        <v>25.495097567963924</v>
      </c>
      <c r="P33" s="8" t="s">
        <v>334</v>
      </c>
      <c r="Q33" s="8"/>
      <c r="R33" s="8"/>
      <c r="S33" s="16"/>
      <c r="T33" s="8"/>
      <c r="U33" s="14"/>
      <c r="V33" s="15"/>
    </row>
    <row r="34" spans="1:21" ht="15">
      <c r="A34" s="19"/>
      <c r="B34" s="20"/>
      <c r="C34" s="21"/>
      <c r="D34" s="22"/>
      <c r="E34" s="20"/>
      <c r="F34" s="20"/>
      <c r="G34" s="23"/>
      <c r="H34" s="23"/>
      <c r="I34" s="24"/>
      <c r="J34" s="19"/>
      <c r="K34" s="25"/>
      <c r="L34" s="24"/>
      <c r="M34" s="19"/>
      <c r="N34" s="25"/>
      <c r="O34" s="26"/>
      <c r="P34" s="19"/>
      <c r="Q34" s="19"/>
      <c r="R34" s="19"/>
      <c r="S34" s="27"/>
      <c r="T34" s="19"/>
      <c r="U34" s="28"/>
    </row>
    <row r="36" ht="15.75">
      <c r="I36" s="29"/>
    </row>
    <row r="37" spans="3:13" s="1" customFormat="1" ht="18.75">
      <c r="C37" s="63"/>
      <c r="D37" s="63" t="s">
        <v>30</v>
      </c>
      <c r="E37" s="63"/>
      <c r="F37" s="63"/>
      <c r="G37" s="63"/>
      <c r="H37" s="64"/>
      <c r="I37" s="64"/>
      <c r="J37" s="1" t="s">
        <v>187</v>
      </c>
      <c r="M37" s="64"/>
    </row>
    <row r="38" spans="3:13" s="1" customFormat="1" ht="18.75">
      <c r="C38" s="63"/>
      <c r="D38" s="63"/>
      <c r="E38" s="63"/>
      <c r="F38" s="63"/>
      <c r="G38" s="63"/>
      <c r="H38" s="64"/>
      <c r="I38" s="64"/>
      <c r="M38" s="64"/>
    </row>
    <row r="39" spans="3:13" s="1" customFormat="1" ht="18.75">
      <c r="C39" s="63"/>
      <c r="D39" s="63" t="s">
        <v>244</v>
      </c>
      <c r="E39" s="63"/>
      <c r="F39" s="63"/>
      <c r="G39" s="63"/>
      <c r="H39" s="64"/>
      <c r="I39" s="64"/>
      <c r="J39" s="1" t="s">
        <v>172</v>
      </c>
      <c r="M39" s="64"/>
    </row>
    <row r="40" s="1" customFormat="1" ht="18"/>
    <row r="41" spans="4:10" s="1" customFormat="1" ht="18.75">
      <c r="D41" s="63" t="s">
        <v>245</v>
      </c>
      <c r="J41" s="1" t="s">
        <v>336</v>
      </c>
    </row>
    <row r="44" spans="4:13" ht="18.75">
      <c r="D44" s="63" t="s">
        <v>245</v>
      </c>
      <c r="E44" s="1"/>
      <c r="F44" s="1"/>
      <c r="G44" s="1"/>
      <c r="H44" s="1"/>
      <c r="I44" s="1"/>
      <c r="J44" s="1" t="s">
        <v>344</v>
      </c>
      <c r="K44" s="1"/>
      <c r="L44" s="1"/>
      <c r="M44" s="1"/>
    </row>
  </sheetData>
  <sheetProtection/>
  <mergeCells count="23">
    <mergeCell ref="G5:G7"/>
    <mergeCell ref="Q6:Q7"/>
    <mergeCell ref="E5:E7"/>
    <mergeCell ref="F5:F7"/>
    <mergeCell ref="H5:H7"/>
    <mergeCell ref="T5:T7"/>
    <mergeCell ref="U5:U7"/>
    <mergeCell ref="V5:V7"/>
    <mergeCell ref="I6:K6"/>
    <mergeCell ref="L6:N6"/>
    <mergeCell ref="R6:R7"/>
    <mergeCell ref="P6:P7"/>
    <mergeCell ref="O6:O7"/>
    <mergeCell ref="A1:V1"/>
    <mergeCell ref="A2:V2"/>
    <mergeCell ref="A3:V3"/>
    <mergeCell ref="A5:A7"/>
    <mergeCell ref="B5:B7"/>
    <mergeCell ref="C5:C7"/>
    <mergeCell ref="D5:D7"/>
    <mergeCell ref="S6:S7"/>
    <mergeCell ref="A4:V4"/>
    <mergeCell ref="I5:S5"/>
  </mergeCells>
  <printOptions/>
  <pageMargins left="0.26" right="0.32" top="0.57" bottom="0.58" header="0.5" footer="0.5"/>
  <pageSetup fitToHeight="24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X45"/>
  <sheetViews>
    <sheetView zoomScalePageLayoutView="0" workbookViewId="0" topLeftCell="A1">
      <selection activeCell="U18" sqref="U18"/>
    </sheetView>
  </sheetViews>
  <sheetFormatPr defaultColWidth="9.00390625" defaultRowHeight="12.75"/>
  <cols>
    <col min="1" max="1" width="4.625" style="0" customWidth="1"/>
    <col min="2" max="2" width="34.625" style="0" customWidth="1"/>
    <col min="3" max="3" width="12.125" style="0" customWidth="1"/>
    <col min="4" max="4" width="9.875" style="0" customWidth="1"/>
    <col min="5" max="5" width="22.75390625" style="0" customWidth="1"/>
    <col min="6" max="6" width="8.625" style="0" customWidth="1"/>
    <col min="7" max="7" width="18.375" style="0" customWidth="1"/>
    <col min="8" max="8" width="31.375" style="0" customWidth="1"/>
    <col min="9" max="9" width="7.375" style="0" customWidth="1"/>
    <col min="10" max="10" width="3.625" style="0" customWidth="1"/>
    <col min="11" max="11" width="5.625" style="0" customWidth="1"/>
    <col min="12" max="12" width="7.75390625" style="0" customWidth="1"/>
    <col min="13" max="13" width="4.00390625" style="0" customWidth="1"/>
    <col min="14" max="14" width="6.125" style="0" customWidth="1"/>
    <col min="15" max="15" width="7.25390625" style="0" customWidth="1"/>
    <col min="16" max="16" width="4.375" style="0" customWidth="1"/>
    <col min="17" max="17" width="8.25390625" style="0" customWidth="1"/>
    <col min="18" max="18" width="4.125" style="0" customWidth="1"/>
    <col min="19" max="19" width="6.75390625" style="0" customWidth="1"/>
    <col min="20" max="20" width="4.00390625" style="0" customWidth="1"/>
    <col min="21" max="21" width="5.875" style="0" customWidth="1"/>
    <col min="22" max="22" width="3.875" style="0" customWidth="1"/>
  </cols>
  <sheetData>
    <row r="1" spans="1:22" s="1" customFormat="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4" s="1" customFormat="1" ht="18.75">
      <c r="A2" s="84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30"/>
      <c r="X2" s="30"/>
    </row>
    <row r="3" spans="1:22" s="1" customFormat="1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s="41" customFormat="1" ht="16.5">
      <c r="A4" s="96" t="s">
        <v>350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2.75" customHeight="1">
      <c r="A5" s="92" t="s">
        <v>2</v>
      </c>
      <c r="B5" s="92" t="s">
        <v>3</v>
      </c>
      <c r="C5" s="98" t="s">
        <v>4</v>
      </c>
      <c r="D5" s="93" t="s">
        <v>5</v>
      </c>
      <c r="E5" s="92" t="s">
        <v>6</v>
      </c>
      <c r="F5" s="92" t="s">
        <v>7</v>
      </c>
      <c r="G5" s="92" t="s">
        <v>77</v>
      </c>
      <c r="H5" s="92" t="s">
        <v>8</v>
      </c>
      <c r="I5" s="92" t="s">
        <v>9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10</v>
      </c>
      <c r="U5" s="93" t="s">
        <v>11</v>
      </c>
      <c r="V5" s="93" t="s">
        <v>12</v>
      </c>
    </row>
    <row r="6" spans="1:22" ht="12.75" customHeight="1">
      <c r="A6" s="92"/>
      <c r="B6" s="92"/>
      <c r="C6" s="94"/>
      <c r="D6" s="93"/>
      <c r="E6" s="92"/>
      <c r="F6" s="92"/>
      <c r="G6" s="92"/>
      <c r="H6" s="92"/>
      <c r="I6" s="97" t="s">
        <v>13</v>
      </c>
      <c r="J6" s="97"/>
      <c r="K6" s="97"/>
      <c r="L6" s="97" t="s">
        <v>14</v>
      </c>
      <c r="M6" s="97"/>
      <c r="N6" s="97"/>
      <c r="O6" s="94" t="s">
        <v>15</v>
      </c>
      <c r="P6" s="94" t="s">
        <v>10</v>
      </c>
      <c r="Q6" s="94" t="s">
        <v>317</v>
      </c>
      <c r="R6" s="94" t="s">
        <v>10</v>
      </c>
      <c r="S6" s="94" t="s">
        <v>16</v>
      </c>
      <c r="T6" s="93"/>
      <c r="U6" s="93"/>
      <c r="V6" s="93"/>
    </row>
    <row r="7" spans="1:22" ht="63.75" customHeight="1">
      <c r="A7" s="92"/>
      <c r="B7" s="92"/>
      <c r="C7" s="95"/>
      <c r="D7" s="93"/>
      <c r="E7" s="92"/>
      <c r="F7" s="92"/>
      <c r="G7" s="92"/>
      <c r="H7" s="92"/>
      <c r="I7" s="2" t="s">
        <v>17</v>
      </c>
      <c r="J7" s="2" t="s">
        <v>10</v>
      </c>
      <c r="K7" s="2" t="s">
        <v>18</v>
      </c>
      <c r="L7" s="2" t="s">
        <v>19</v>
      </c>
      <c r="M7" s="2" t="s">
        <v>10</v>
      </c>
      <c r="N7" s="2" t="s">
        <v>18</v>
      </c>
      <c r="O7" s="95"/>
      <c r="P7" s="95"/>
      <c r="Q7" s="95"/>
      <c r="R7" s="95"/>
      <c r="S7" s="95"/>
      <c r="T7" s="93"/>
      <c r="U7" s="93"/>
      <c r="V7" s="93"/>
    </row>
    <row r="8" spans="1:22" ht="18" customHeight="1">
      <c r="A8" s="42">
        <v>1</v>
      </c>
      <c r="B8" s="43" t="s">
        <v>332</v>
      </c>
      <c r="C8" s="71" t="s">
        <v>107</v>
      </c>
      <c r="D8" s="44" t="s">
        <v>50</v>
      </c>
      <c r="E8" s="43" t="s">
        <v>36</v>
      </c>
      <c r="F8" s="43" t="s">
        <v>28</v>
      </c>
      <c r="G8" s="43" t="s">
        <v>46</v>
      </c>
      <c r="H8" s="43" t="s">
        <v>108</v>
      </c>
      <c r="I8" s="7" t="s">
        <v>285</v>
      </c>
      <c r="J8" s="8">
        <v>1</v>
      </c>
      <c r="K8" s="9">
        <v>1</v>
      </c>
      <c r="L8" s="10" t="s">
        <v>285</v>
      </c>
      <c r="M8" s="8">
        <v>1</v>
      </c>
      <c r="N8" s="9">
        <v>3.5</v>
      </c>
      <c r="O8" s="11">
        <f aca="true" t="shared" si="0" ref="O8:O27">SQRT(K8*N8)</f>
        <v>1.8708286933869707</v>
      </c>
      <c r="P8" s="12">
        <v>1</v>
      </c>
      <c r="Q8" s="13">
        <v>44</v>
      </c>
      <c r="R8" s="12">
        <v>1</v>
      </c>
      <c r="S8" s="80" t="s">
        <v>285</v>
      </c>
      <c r="T8" s="8">
        <v>1</v>
      </c>
      <c r="U8" s="14" t="s">
        <v>39</v>
      </c>
      <c r="V8" s="15">
        <v>80</v>
      </c>
    </row>
    <row r="9" spans="1:22" ht="15.75" customHeight="1">
      <c r="A9" s="42">
        <v>2</v>
      </c>
      <c r="B9" s="43" t="s">
        <v>208</v>
      </c>
      <c r="C9" s="43" t="s">
        <v>209</v>
      </c>
      <c r="D9" s="44" t="s">
        <v>50</v>
      </c>
      <c r="E9" s="43" t="s">
        <v>36</v>
      </c>
      <c r="F9" s="43" t="s">
        <v>28</v>
      </c>
      <c r="G9" s="43" t="s">
        <v>210</v>
      </c>
      <c r="H9" s="43" t="s">
        <v>106</v>
      </c>
      <c r="I9" s="7" t="s">
        <v>294</v>
      </c>
      <c r="J9" s="8">
        <v>2</v>
      </c>
      <c r="K9" s="9">
        <v>2</v>
      </c>
      <c r="L9" s="10" t="s">
        <v>324</v>
      </c>
      <c r="M9" s="8">
        <v>7</v>
      </c>
      <c r="N9" s="9">
        <v>7.5</v>
      </c>
      <c r="O9" s="11">
        <f aca="true" t="shared" si="1" ref="O9:O15">SQRT(K9*N9)</f>
        <v>3.872983346207417</v>
      </c>
      <c r="P9" s="12">
        <v>4</v>
      </c>
      <c r="Q9" s="79" t="s">
        <v>341</v>
      </c>
      <c r="R9" s="12">
        <v>5</v>
      </c>
      <c r="S9" s="80" t="s">
        <v>349</v>
      </c>
      <c r="T9" s="8">
        <v>2</v>
      </c>
      <c r="U9" s="14" t="s">
        <v>39</v>
      </c>
      <c r="V9" s="15">
        <v>64</v>
      </c>
    </row>
    <row r="10" spans="1:22" ht="16.5" customHeight="1">
      <c r="A10" s="42">
        <v>3</v>
      </c>
      <c r="B10" s="43" t="s">
        <v>99</v>
      </c>
      <c r="C10" s="43" t="s">
        <v>100</v>
      </c>
      <c r="D10" s="44" t="s">
        <v>20</v>
      </c>
      <c r="E10" s="43" t="s">
        <v>29</v>
      </c>
      <c r="F10" s="43" t="s">
        <v>28</v>
      </c>
      <c r="G10" s="43" t="s">
        <v>101</v>
      </c>
      <c r="H10" s="43" t="s">
        <v>207</v>
      </c>
      <c r="I10" s="7">
        <v>21</v>
      </c>
      <c r="J10" s="8">
        <v>6</v>
      </c>
      <c r="K10" s="9">
        <v>6.5</v>
      </c>
      <c r="L10" s="10" t="s">
        <v>285</v>
      </c>
      <c r="M10" s="8">
        <v>1</v>
      </c>
      <c r="N10" s="9">
        <v>3.5</v>
      </c>
      <c r="O10" s="11">
        <f t="shared" si="1"/>
        <v>4.769696007084728</v>
      </c>
      <c r="P10" s="12">
        <v>6</v>
      </c>
      <c r="Q10" s="13">
        <v>34</v>
      </c>
      <c r="R10" s="12">
        <v>8</v>
      </c>
      <c r="S10" s="80" t="s">
        <v>349</v>
      </c>
      <c r="T10" s="8">
        <v>3</v>
      </c>
      <c r="U10" s="14" t="s">
        <v>39</v>
      </c>
      <c r="V10" s="15">
        <v>56</v>
      </c>
    </row>
    <row r="11" spans="1:22" ht="19.5" customHeight="1">
      <c r="A11" s="42">
        <v>4</v>
      </c>
      <c r="B11" s="50" t="s">
        <v>220</v>
      </c>
      <c r="C11" s="54" t="s">
        <v>221</v>
      </c>
      <c r="D11" s="44" t="s">
        <v>72</v>
      </c>
      <c r="E11" s="43" t="s">
        <v>36</v>
      </c>
      <c r="F11" s="43" t="s">
        <v>28</v>
      </c>
      <c r="G11" s="43" t="s">
        <v>46</v>
      </c>
      <c r="H11" s="43" t="s">
        <v>172</v>
      </c>
      <c r="I11" s="7">
        <v>24</v>
      </c>
      <c r="J11" s="8">
        <v>3</v>
      </c>
      <c r="K11" s="9">
        <v>3</v>
      </c>
      <c r="L11" s="10" t="s">
        <v>285</v>
      </c>
      <c r="M11" s="8">
        <v>1</v>
      </c>
      <c r="N11" s="9">
        <v>3.5</v>
      </c>
      <c r="O11" s="11">
        <f t="shared" si="1"/>
        <v>3.24037034920393</v>
      </c>
      <c r="P11" s="12">
        <v>2</v>
      </c>
      <c r="Q11" s="13">
        <v>39</v>
      </c>
      <c r="R11" s="12">
        <v>2</v>
      </c>
      <c r="S11" s="80" t="s">
        <v>348</v>
      </c>
      <c r="T11" s="8">
        <v>4</v>
      </c>
      <c r="U11" s="14" t="s">
        <v>20</v>
      </c>
      <c r="V11" s="15">
        <v>48</v>
      </c>
    </row>
    <row r="12" spans="1:22" ht="17.25" customHeight="1">
      <c r="A12" s="42">
        <v>5</v>
      </c>
      <c r="B12" s="47" t="s">
        <v>38</v>
      </c>
      <c r="C12" s="44" t="s">
        <v>199</v>
      </c>
      <c r="D12" s="48" t="s">
        <v>50</v>
      </c>
      <c r="E12" s="47" t="s">
        <v>21</v>
      </c>
      <c r="F12" s="47" t="s">
        <v>28</v>
      </c>
      <c r="G12" s="47" t="s">
        <v>51</v>
      </c>
      <c r="H12" s="47" t="s">
        <v>113</v>
      </c>
      <c r="I12" s="62" t="s">
        <v>295</v>
      </c>
      <c r="J12" s="8">
        <v>4</v>
      </c>
      <c r="K12" s="9">
        <v>4</v>
      </c>
      <c r="L12" s="10" t="s">
        <v>285</v>
      </c>
      <c r="M12" s="8">
        <v>1</v>
      </c>
      <c r="N12" s="9">
        <v>3.5</v>
      </c>
      <c r="O12" s="11">
        <f t="shared" si="1"/>
        <v>3.7416573867739413</v>
      </c>
      <c r="P12" s="12">
        <v>3</v>
      </c>
      <c r="Q12" s="13">
        <v>35</v>
      </c>
      <c r="R12" s="12">
        <v>4</v>
      </c>
      <c r="S12" s="81" t="s">
        <v>348</v>
      </c>
      <c r="T12" s="8">
        <v>5</v>
      </c>
      <c r="U12" s="14" t="s">
        <v>20</v>
      </c>
      <c r="V12" s="15">
        <v>40</v>
      </c>
    </row>
    <row r="13" spans="1:22" ht="14.25" customHeight="1">
      <c r="A13" s="42">
        <v>6</v>
      </c>
      <c r="B13" s="52" t="s">
        <v>200</v>
      </c>
      <c r="C13" s="54" t="s">
        <v>201</v>
      </c>
      <c r="D13" s="44" t="s">
        <v>50</v>
      </c>
      <c r="E13" s="52" t="s">
        <v>36</v>
      </c>
      <c r="F13" s="52" t="s">
        <v>28</v>
      </c>
      <c r="G13" s="52" t="s">
        <v>202</v>
      </c>
      <c r="H13" s="52" t="s">
        <v>203</v>
      </c>
      <c r="I13" s="62">
        <v>22</v>
      </c>
      <c r="J13" s="8">
        <v>5</v>
      </c>
      <c r="K13" s="9">
        <v>5</v>
      </c>
      <c r="L13" s="10" t="s">
        <v>285</v>
      </c>
      <c r="M13" s="8">
        <v>1</v>
      </c>
      <c r="N13" s="9">
        <v>3.5</v>
      </c>
      <c r="O13" s="17">
        <f t="shared" si="1"/>
        <v>4.183300132670378</v>
      </c>
      <c r="P13" s="12">
        <v>5</v>
      </c>
      <c r="Q13" s="79" t="s">
        <v>341</v>
      </c>
      <c r="R13" s="12">
        <v>6</v>
      </c>
      <c r="S13" s="81" t="s">
        <v>341</v>
      </c>
      <c r="T13" s="8">
        <v>6</v>
      </c>
      <c r="U13" s="14" t="s">
        <v>26</v>
      </c>
      <c r="V13" s="15">
        <v>32</v>
      </c>
    </row>
    <row r="14" spans="1:22" ht="15.75">
      <c r="A14" s="42">
        <v>7</v>
      </c>
      <c r="B14" s="47" t="s">
        <v>215</v>
      </c>
      <c r="C14" s="47" t="s">
        <v>216</v>
      </c>
      <c r="D14" s="74" t="s">
        <v>20</v>
      </c>
      <c r="E14" s="47" t="s">
        <v>29</v>
      </c>
      <c r="F14" s="47" t="s">
        <v>28</v>
      </c>
      <c r="G14" s="47" t="s">
        <v>101</v>
      </c>
      <c r="H14" s="47" t="s">
        <v>217</v>
      </c>
      <c r="I14" s="7">
        <v>21</v>
      </c>
      <c r="J14" s="8">
        <v>6</v>
      </c>
      <c r="K14" s="9">
        <v>6.5</v>
      </c>
      <c r="L14" s="10" t="s">
        <v>285</v>
      </c>
      <c r="M14" s="8">
        <v>1</v>
      </c>
      <c r="N14" s="9">
        <v>3.5</v>
      </c>
      <c r="O14" s="17">
        <f t="shared" si="1"/>
        <v>4.769696007084728</v>
      </c>
      <c r="P14" s="12">
        <v>6</v>
      </c>
      <c r="Q14" s="79" t="s">
        <v>341</v>
      </c>
      <c r="R14" s="12">
        <v>7</v>
      </c>
      <c r="S14" s="81" t="s">
        <v>342</v>
      </c>
      <c r="T14" s="8">
        <v>7</v>
      </c>
      <c r="U14" s="14" t="s">
        <v>26</v>
      </c>
      <c r="V14" s="15">
        <v>24</v>
      </c>
    </row>
    <row r="15" spans="1:22" ht="15.75">
      <c r="A15" s="42">
        <v>8</v>
      </c>
      <c r="B15" s="47" t="s">
        <v>41</v>
      </c>
      <c r="C15" s="44" t="s">
        <v>102</v>
      </c>
      <c r="D15" s="48" t="s">
        <v>20</v>
      </c>
      <c r="E15" s="47" t="s">
        <v>21</v>
      </c>
      <c r="F15" s="47" t="s">
        <v>28</v>
      </c>
      <c r="G15" s="47" t="s">
        <v>51</v>
      </c>
      <c r="H15" s="47" t="s">
        <v>113</v>
      </c>
      <c r="I15" s="10" t="s">
        <v>300</v>
      </c>
      <c r="J15" s="8">
        <v>8</v>
      </c>
      <c r="K15" s="9">
        <v>8.5</v>
      </c>
      <c r="L15" s="10">
        <v>44</v>
      </c>
      <c r="M15" s="8">
        <v>9</v>
      </c>
      <c r="N15" s="9">
        <v>10.5</v>
      </c>
      <c r="O15" s="17">
        <f t="shared" si="1"/>
        <v>9.447221813845593</v>
      </c>
      <c r="P15" s="12">
        <v>8</v>
      </c>
      <c r="Q15" s="79" t="s">
        <v>293</v>
      </c>
      <c r="R15" s="12">
        <v>3</v>
      </c>
      <c r="S15" s="81" t="s">
        <v>338</v>
      </c>
      <c r="T15" s="8">
        <v>8</v>
      </c>
      <c r="U15" s="14" t="s">
        <v>27</v>
      </c>
      <c r="V15" s="15">
        <v>24</v>
      </c>
    </row>
    <row r="16" spans="1:22" ht="15.75" customHeight="1">
      <c r="A16" s="42">
        <v>9</v>
      </c>
      <c r="B16" s="43" t="s">
        <v>104</v>
      </c>
      <c r="C16" s="54" t="s">
        <v>105</v>
      </c>
      <c r="D16" s="44">
        <v>1</v>
      </c>
      <c r="E16" s="43" t="s">
        <v>36</v>
      </c>
      <c r="F16" s="43" t="s">
        <v>28</v>
      </c>
      <c r="G16" s="43" t="s">
        <v>46</v>
      </c>
      <c r="H16" s="43" t="s">
        <v>172</v>
      </c>
      <c r="I16" s="10">
        <v>14</v>
      </c>
      <c r="J16" s="8">
        <v>16</v>
      </c>
      <c r="K16" s="9">
        <v>16</v>
      </c>
      <c r="L16" s="10" t="s">
        <v>325</v>
      </c>
      <c r="M16" s="8">
        <v>13</v>
      </c>
      <c r="N16" s="9">
        <v>14</v>
      </c>
      <c r="O16" s="17">
        <f t="shared" si="0"/>
        <v>14.966629547095765</v>
      </c>
      <c r="P16" s="12">
        <v>16</v>
      </c>
      <c r="Q16" s="79" t="s">
        <v>342</v>
      </c>
      <c r="R16" s="12">
        <v>9</v>
      </c>
      <c r="S16" s="10"/>
      <c r="T16" s="12">
        <v>9</v>
      </c>
      <c r="U16" s="14" t="s">
        <v>27</v>
      </c>
      <c r="V16" s="15">
        <v>20</v>
      </c>
    </row>
    <row r="17" spans="1:22" ht="15.75">
      <c r="A17" s="42">
        <v>10</v>
      </c>
      <c r="B17" s="47" t="s">
        <v>67</v>
      </c>
      <c r="C17" s="44" t="s">
        <v>68</v>
      </c>
      <c r="D17" s="44" t="s">
        <v>69</v>
      </c>
      <c r="E17" s="47" t="s">
        <v>21</v>
      </c>
      <c r="F17" s="47" t="s">
        <v>28</v>
      </c>
      <c r="G17" s="47" t="s">
        <v>70</v>
      </c>
      <c r="H17" s="47" t="s">
        <v>43</v>
      </c>
      <c r="I17" s="10">
        <v>18</v>
      </c>
      <c r="J17" s="8">
        <v>10</v>
      </c>
      <c r="K17" s="9">
        <v>12</v>
      </c>
      <c r="L17" s="10">
        <v>44</v>
      </c>
      <c r="M17" s="8">
        <v>9</v>
      </c>
      <c r="N17" s="9">
        <v>10.5</v>
      </c>
      <c r="O17" s="17">
        <f t="shared" si="0"/>
        <v>11.224972160321824</v>
      </c>
      <c r="P17" s="12">
        <v>11</v>
      </c>
      <c r="Q17" s="79" t="s">
        <v>337</v>
      </c>
      <c r="R17" s="12">
        <v>10</v>
      </c>
      <c r="S17" s="10"/>
      <c r="T17" s="12">
        <v>10</v>
      </c>
      <c r="U17" s="14" t="s">
        <v>27</v>
      </c>
      <c r="V17" s="15"/>
    </row>
    <row r="18" spans="1:22" ht="18" customHeight="1">
      <c r="A18" s="42">
        <v>11</v>
      </c>
      <c r="B18" s="47" t="s">
        <v>211</v>
      </c>
      <c r="C18" s="55" t="s">
        <v>212</v>
      </c>
      <c r="D18" s="44" t="s">
        <v>20</v>
      </c>
      <c r="E18" s="47" t="s">
        <v>36</v>
      </c>
      <c r="F18" s="47" t="s">
        <v>28</v>
      </c>
      <c r="G18" s="47" t="s">
        <v>210</v>
      </c>
      <c r="H18" s="47" t="s">
        <v>106</v>
      </c>
      <c r="I18" s="10" t="s">
        <v>296</v>
      </c>
      <c r="J18" s="8">
        <v>7</v>
      </c>
      <c r="K18" s="9">
        <v>7</v>
      </c>
      <c r="L18" s="16" t="s">
        <v>325</v>
      </c>
      <c r="M18" s="8">
        <v>13</v>
      </c>
      <c r="N18" s="9">
        <v>14</v>
      </c>
      <c r="O18" s="17">
        <f t="shared" si="0"/>
        <v>9.899494936611665</v>
      </c>
      <c r="P18" s="12">
        <v>10</v>
      </c>
      <c r="Q18" s="79" t="s">
        <v>327</v>
      </c>
      <c r="R18" s="12">
        <v>11</v>
      </c>
      <c r="S18" s="10"/>
      <c r="T18" s="12">
        <v>11</v>
      </c>
      <c r="U18" s="14"/>
      <c r="V18" s="15"/>
    </row>
    <row r="19" spans="1:22" ht="15.75">
      <c r="A19" s="42">
        <v>12</v>
      </c>
      <c r="B19" s="43" t="s">
        <v>204</v>
      </c>
      <c r="C19" s="43" t="s">
        <v>205</v>
      </c>
      <c r="D19" s="44" t="s">
        <v>20</v>
      </c>
      <c r="E19" s="43" t="s">
        <v>29</v>
      </c>
      <c r="F19" s="43" t="s">
        <v>28</v>
      </c>
      <c r="G19" s="43" t="s">
        <v>101</v>
      </c>
      <c r="H19" s="43" t="s">
        <v>206</v>
      </c>
      <c r="I19" s="10">
        <v>18</v>
      </c>
      <c r="J19" s="8">
        <v>10</v>
      </c>
      <c r="K19" s="9">
        <v>12</v>
      </c>
      <c r="L19" s="10">
        <v>44</v>
      </c>
      <c r="M19" s="8">
        <v>9</v>
      </c>
      <c r="N19" s="9">
        <v>10.5</v>
      </c>
      <c r="O19" s="17">
        <f t="shared" si="0"/>
        <v>11.224972160321824</v>
      </c>
      <c r="P19" s="12">
        <v>11</v>
      </c>
      <c r="Q19" s="79" t="s">
        <v>327</v>
      </c>
      <c r="R19" s="12">
        <v>12</v>
      </c>
      <c r="S19" s="10"/>
      <c r="T19" s="12">
        <v>12</v>
      </c>
      <c r="U19" s="15"/>
      <c r="V19" s="15"/>
    </row>
    <row r="20" spans="1:22" ht="16.5" customHeight="1">
      <c r="A20" s="42">
        <v>13</v>
      </c>
      <c r="B20" s="47" t="s">
        <v>227</v>
      </c>
      <c r="C20" s="44" t="s">
        <v>228</v>
      </c>
      <c r="D20" s="44" t="s">
        <v>20</v>
      </c>
      <c r="E20" s="47" t="s">
        <v>21</v>
      </c>
      <c r="F20" s="47" t="s">
        <v>28</v>
      </c>
      <c r="G20" s="47" t="s">
        <v>229</v>
      </c>
      <c r="H20" s="47" t="s">
        <v>230</v>
      </c>
      <c r="I20" s="16">
        <v>16</v>
      </c>
      <c r="J20" s="8">
        <v>15</v>
      </c>
      <c r="K20" s="9">
        <v>15</v>
      </c>
      <c r="L20" s="10" t="s">
        <v>325</v>
      </c>
      <c r="M20" s="8">
        <v>13</v>
      </c>
      <c r="N20" s="9">
        <v>14</v>
      </c>
      <c r="O20" s="17">
        <f t="shared" si="0"/>
        <v>14.491376746189438</v>
      </c>
      <c r="P20" s="12">
        <v>15</v>
      </c>
      <c r="Q20" s="79" t="s">
        <v>327</v>
      </c>
      <c r="R20" s="12">
        <v>13</v>
      </c>
      <c r="S20" s="10"/>
      <c r="T20" s="12">
        <v>13</v>
      </c>
      <c r="U20" s="14"/>
      <c r="V20" s="15"/>
    </row>
    <row r="21" spans="1:22" ht="15.75">
      <c r="A21" s="42">
        <v>14</v>
      </c>
      <c r="B21" s="50" t="s">
        <v>213</v>
      </c>
      <c r="C21" s="54" t="s">
        <v>214</v>
      </c>
      <c r="D21" s="44" t="s">
        <v>20</v>
      </c>
      <c r="E21" s="43" t="s">
        <v>36</v>
      </c>
      <c r="F21" s="43" t="s">
        <v>28</v>
      </c>
      <c r="G21" s="43" t="s">
        <v>46</v>
      </c>
      <c r="H21" s="43" t="s">
        <v>172</v>
      </c>
      <c r="I21" s="7">
        <v>18</v>
      </c>
      <c r="J21" s="8">
        <v>10</v>
      </c>
      <c r="K21" s="9">
        <v>12</v>
      </c>
      <c r="L21" s="10">
        <v>44</v>
      </c>
      <c r="M21" s="8">
        <v>9</v>
      </c>
      <c r="N21" s="9">
        <v>10.5</v>
      </c>
      <c r="O21" s="17">
        <f t="shared" si="0"/>
        <v>11.224972160321824</v>
      </c>
      <c r="P21" s="8">
        <v>11</v>
      </c>
      <c r="Q21" s="10">
        <v>31</v>
      </c>
      <c r="R21" s="8">
        <v>14</v>
      </c>
      <c r="S21" s="16"/>
      <c r="T21" s="8">
        <v>14</v>
      </c>
      <c r="U21" s="14"/>
      <c r="V21" s="15"/>
    </row>
    <row r="22" spans="1:22" ht="15.75">
      <c r="A22" s="42">
        <v>15</v>
      </c>
      <c r="B22" s="52" t="s">
        <v>218</v>
      </c>
      <c r="C22" s="54" t="s">
        <v>219</v>
      </c>
      <c r="D22" s="44">
        <v>1</v>
      </c>
      <c r="E22" s="47" t="s">
        <v>36</v>
      </c>
      <c r="F22" s="47" t="s">
        <v>28</v>
      </c>
      <c r="G22" s="47" t="s">
        <v>176</v>
      </c>
      <c r="H22" s="47" t="s">
        <v>177</v>
      </c>
      <c r="I22" s="7">
        <v>18</v>
      </c>
      <c r="J22" s="8">
        <v>10</v>
      </c>
      <c r="K22" s="9">
        <v>12</v>
      </c>
      <c r="L22" s="10" t="s">
        <v>324</v>
      </c>
      <c r="M22" s="8">
        <v>7</v>
      </c>
      <c r="N22" s="9">
        <v>7.5</v>
      </c>
      <c r="O22" s="17">
        <f t="shared" si="0"/>
        <v>9.486832980505138</v>
      </c>
      <c r="P22" s="8">
        <v>9</v>
      </c>
      <c r="Q22" s="16" t="s">
        <v>343</v>
      </c>
      <c r="R22" s="8">
        <v>15</v>
      </c>
      <c r="S22" s="16"/>
      <c r="T22" s="8">
        <v>15</v>
      </c>
      <c r="U22" s="14"/>
      <c r="V22" s="15"/>
    </row>
    <row r="23" spans="1:22" ht="15.75">
      <c r="A23" s="42">
        <v>16</v>
      </c>
      <c r="B23" s="43" t="s">
        <v>161</v>
      </c>
      <c r="C23" s="43" t="s">
        <v>162</v>
      </c>
      <c r="D23" s="44">
        <v>1</v>
      </c>
      <c r="E23" s="43" t="s">
        <v>55</v>
      </c>
      <c r="F23" s="43" t="s">
        <v>28</v>
      </c>
      <c r="G23" s="43" t="s">
        <v>56</v>
      </c>
      <c r="H23" s="43" t="s">
        <v>57</v>
      </c>
      <c r="I23" s="7">
        <v>18.5</v>
      </c>
      <c r="J23" s="8">
        <v>8</v>
      </c>
      <c r="K23" s="9">
        <v>8.5</v>
      </c>
      <c r="L23" s="10" t="s">
        <v>326</v>
      </c>
      <c r="M23" s="8">
        <v>17</v>
      </c>
      <c r="N23" s="9">
        <v>17</v>
      </c>
      <c r="O23" s="17">
        <f t="shared" si="0"/>
        <v>12.020815280171307</v>
      </c>
      <c r="P23" s="8">
        <v>14</v>
      </c>
      <c r="Q23" s="16" t="s">
        <v>330</v>
      </c>
      <c r="R23" s="8">
        <v>16</v>
      </c>
      <c r="S23" s="16"/>
      <c r="T23" s="8">
        <v>16</v>
      </c>
      <c r="U23" s="14"/>
      <c r="V23" s="15"/>
    </row>
    <row r="24" spans="1:22" ht="15.75">
      <c r="A24" s="42">
        <v>17</v>
      </c>
      <c r="B24" s="52" t="s">
        <v>222</v>
      </c>
      <c r="C24" s="54" t="s">
        <v>223</v>
      </c>
      <c r="D24" s="44">
        <v>1</v>
      </c>
      <c r="E24" s="52" t="s">
        <v>36</v>
      </c>
      <c r="F24" s="52" t="s">
        <v>28</v>
      </c>
      <c r="G24" s="52" t="s">
        <v>202</v>
      </c>
      <c r="H24" s="52" t="s">
        <v>203</v>
      </c>
      <c r="I24" s="7">
        <v>9</v>
      </c>
      <c r="J24" s="8">
        <v>17</v>
      </c>
      <c r="K24" s="9">
        <v>17</v>
      </c>
      <c r="L24" s="10" t="s">
        <v>327</v>
      </c>
      <c r="M24" s="8">
        <v>16</v>
      </c>
      <c r="N24" s="9">
        <v>16</v>
      </c>
      <c r="O24" s="17">
        <f t="shared" si="0"/>
        <v>16.492422502470642</v>
      </c>
      <c r="P24" s="8">
        <v>17</v>
      </c>
      <c r="Q24" s="8"/>
      <c r="R24" s="8"/>
      <c r="S24" s="16"/>
      <c r="T24" s="8">
        <v>17</v>
      </c>
      <c r="U24" s="14"/>
      <c r="V24" s="15"/>
    </row>
    <row r="25" spans="1:22" ht="15.75">
      <c r="A25" s="42">
        <v>18</v>
      </c>
      <c r="B25" s="43" t="s">
        <v>197</v>
      </c>
      <c r="C25" s="54" t="s">
        <v>198</v>
      </c>
      <c r="D25" s="44">
        <v>2</v>
      </c>
      <c r="E25" s="43" t="s">
        <v>85</v>
      </c>
      <c r="F25" s="43" t="s">
        <v>28</v>
      </c>
      <c r="G25" s="43" t="s">
        <v>167</v>
      </c>
      <c r="H25" s="43" t="s">
        <v>168</v>
      </c>
      <c r="I25" s="7">
        <v>5</v>
      </c>
      <c r="J25" s="8">
        <v>18</v>
      </c>
      <c r="K25" s="9">
        <v>18</v>
      </c>
      <c r="L25" s="10">
        <v>6</v>
      </c>
      <c r="M25" s="8">
        <v>18</v>
      </c>
      <c r="N25" s="9">
        <v>18</v>
      </c>
      <c r="O25" s="17">
        <f t="shared" si="0"/>
        <v>18</v>
      </c>
      <c r="P25" s="8">
        <v>18</v>
      </c>
      <c r="Q25" s="8"/>
      <c r="R25" s="8"/>
      <c r="S25" s="16"/>
      <c r="T25" s="8">
        <v>18</v>
      </c>
      <c r="U25" s="14"/>
      <c r="V25" s="15"/>
    </row>
    <row r="26" spans="1:22" ht="15.75">
      <c r="A26" s="42">
        <v>19</v>
      </c>
      <c r="B26" s="43" t="s">
        <v>76</v>
      </c>
      <c r="C26" s="56">
        <v>36411</v>
      </c>
      <c r="D26" s="44">
        <v>1</v>
      </c>
      <c r="E26" s="43" t="s">
        <v>24</v>
      </c>
      <c r="F26" s="43" t="s">
        <v>25</v>
      </c>
      <c r="G26" s="43" t="s">
        <v>63</v>
      </c>
      <c r="H26" s="43" t="s">
        <v>64</v>
      </c>
      <c r="I26" s="7">
        <v>5</v>
      </c>
      <c r="J26" s="8">
        <v>18</v>
      </c>
      <c r="K26" s="9">
        <v>18</v>
      </c>
      <c r="L26" s="16" t="s">
        <v>331</v>
      </c>
      <c r="M26" s="8">
        <v>18</v>
      </c>
      <c r="N26" s="9">
        <v>18</v>
      </c>
      <c r="O26" s="17">
        <f t="shared" si="0"/>
        <v>18</v>
      </c>
      <c r="P26" s="8">
        <v>18</v>
      </c>
      <c r="Q26" s="8"/>
      <c r="R26" s="8"/>
      <c r="S26" s="16"/>
      <c r="T26" s="8">
        <v>18</v>
      </c>
      <c r="U26" s="14"/>
      <c r="V26" s="15"/>
    </row>
    <row r="27" spans="1:22" ht="15.75">
      <c r="A27" s="42">
        <v>20</v>
      </c>
      <c r="B27" s="52" t="s">
        <v>224</v>
      </c>
      <c r="C27" s="54" t="s">
        <v>225</v>
      </c>
      <c r="D27" s="48">
        <v>1</v>
      </c>
      <c r="E27" s="52" t="s">
        <v>144</v>
      </c>
      <c r="F27" s="52" t="s">
        <v>28</v>
      </c>
      <c r="G27" s="52" t="s">
        <v>226</v>
      </c>
      <c r="H27" s="50" t="s">
        <v>146</v>
      </c>
      <c r="I27" s="7">
        <v>4.5</v>
      </c>
      <c r="J27" s="8">
        <v>19</v>
      </c>
      <c r="K27" s="9">
        <v>19</v>
      </c>
      <c r="L27" s="10">
        <v>5</v>
      </c>
      <c r="M27" s="8">
        <v>19</v>
      </c>
      <c r="N27" s="9">
        <v>19</v>
      </c>
      <c r="O27" s="17">
        <f t="shared" si="0"/>
        <v>19</v>
      </c>
      <c r="P27" s="8">
        <v>20</v>
      </c>
      <c r="Q27" s="8"/>
      <c r="R27" s="8"/>
      <c r="S27" s="16"/>
      <c r="T27" s="8">
        <v>20</v>
      </c>
      <c r="U27" s="14"/>
      <c r="V27" s="15"/>
    </row>
    <row r="28" spans="1:22" ht="15.75">
      <c r="A28" s="42">
        <v>21</v>
      </c>
      <c r="B28" s="52" t="s">
        <v>328</v>
      </c>
      <c r="C28" s="54">
        <v>32633</v>
      </c>
      <c r="D28" s="5">
        <v>3</v>
      </c>
      <c r="E28" s="52" t="s">
        <v>36</v>
      </c>
      <c r="F28" s="52" t="s">
        <v>28</v>
      </c>
      <c r="G28" s="52" t="s">
        <v>210</v>
      </c>
      <c r="H28" s="50" t="s">
        <v>329</v>
      </c>
      <c r="I28" s="7" t="s">
        <v>303</v>
      </c>
      <c r="J28" s="8">
        <v>17</v>
      </c>
      <c r="K28" s="9">
        <v>15</v>
      </c>
      <c r="L28" s="10" t="s">
        <v>330</v>
      </c>
      <c r="M28" s="8"/>
      <c r="N28" s="9"/>
      <c r="O28" s="17"/>
      <c r="P28" s="8">
        <v>21</v>
      </c>
      <c r="Q28" s="8"/>
      <c r="R28" s="8"/>
      <c r="S28" s="16"/>
      <c r="T28" s="8">
        <v>21</v>
      </c>
      <c r="U28" s="14"/>
      <c r="V28" s="15"/>
    </row>
    <row r="29" spans="1:21" ht="15">
      <c r="A29" s="19"/>
      <c r="B29" s="20"/>
      <c r="C29" s="21"/>
      <c r="D29" s="22"/>
      <c r="E29" s="20"/>
      <c r="F29" s="20"/>
      <c r="G29" s="23"/>
      <c r="H29" s="23"/>
      <c r="I29" s="24"/>
      <c r="J29" s="19"/>
      <c r="K29" s="25"/>
      <c r="L29" s="24"/>
      <c r="M29" s="19"/>
      <c r="N29" s="25"/>
      <c r="O29" s="26"/>
      <c r="P29" s="19"/>
      <c r="Q29" s="19"/>
      <c r="R29" s="19"/>
      <c r="S29" s="27"/>
      <c r="T29" s="19"/>
      <c r="U29" s="28"/>
    </row>
    <row r="30" spans="1:21" ht="15">
      <c r="A30" s="19"/>
      <c r="B30" s="20"/>
      <c r="C30" s="21"/>
      <c r="D30" s="22"/>
      <c r="E30" s="20"/>
      <c r="F30" s="20"/>
      <c r="G30" s="23"/>
      <c r="H30" s="23"/>
      <c r="I30" s="24"/>
      <c r="J30" s="19"/>
      <c r="K30" s="25"/>
      <c r="L30" s="24"/>
      <c r="M30" s="19"/>
      <c r="N30" s="25"/>
      <c r="O30" s="26"/>
      <c r="P30" s="19"/>
      <c r="Q30" s="19"/>
      <c r="R30" s="19"/>
      <c r="S30" s="27"/>
      <c r="T30" s="19"/>
      <c r="U30" s="28"/>
    </row>
    <row r="31" spans="2:8" ht="13.5" customHeight="1">
      <c r="B31" s="20"/>
      <c r="C31" s="21"/>
      <c r="D31" s="22"/>
      <c r="E31" s="20"/>
      <c r="F31" s="20"/>
      <c r="G31" s="23"/>
      <c r="H31" s="23"/>
    </row>
    <row r="32" ht="14.25">
      <c r="C32" s="21"/>
    </row>
    <row r="34" ht="15.75">
      <c r="I34" s="29"/>
    </row>
    <row r="35" spans="3:13" s="1" customFormat="1" ht="18.75">
      <c r="C35" s="63"/>
      <c r="D35" s="63" t="s">
        <v>30</v>
      </c>
      <c r="E35" s="63"/>
      <c r="F35" s="63"/>
      <c r="G35" s="63"/>
      <c r="H35" s="64"/>
      <c r="I35" s="64"/>
      <c r="J35" s="1" t="s">
        <v>187</v>
      </c>
      <c r="M35" s="64"/>
    </row>
    <row r="36" spans="3:13" s="1" customFormat="1" ht="18.75">
      <c r="C36" s="63"/>
      <c r="D36" s="63"/>
      <c r="E36" s="63"/>
      <c r="F36" s="63"/>
      <c r="G36" s="63"/>
      <c r="H36" s="64"/>
      <c r="I36" s="64"/>
      <c r="M36" s="64"/>
    </row>
    <row r="37" spans="3:13" s="1" customFormat="1" ht="18.75">
      <c r="C37" s="63"/>
      <c r="D37" s="63"/>
      <c r="E37" s="63"/>
      <c r="F37" s="63"/>
      <c r="G37" s="63"/>
      <c r="H37" s="63"/>
      <c r="I37" s="63"/>
      <c r="M37" s="63"/>
    </row>
    <row r="38" spans="3:13" s="1" customFormat="1" ht="18.75">
      <c r="C38" s="63"/>
      <c r="D38" s="63" t="s">
        <v>244</v>
      </c>
      <c r="E38" s="63"/>
      <c r="F38" s="63"/>
      <c r="G38" s="63"/>
      <c r="H38" s="64"/>
      <c r="I38" s="64"/>
      <c r="J38" s="1" t="s">
        <v>172</v>
      </c>
      <c r="M38" s="64"/>
    </row>
    <row r="39" s="1" customFormat="1" ht="18"/>
    <row r="40" s="1" customFormat="1" ht="18"/>
    <row r="41" spans="4:10" s="1" customFormat="1" ht="18.75">
      <c r="D41" s="63" t="s">
        <v>245</v>
      </c>
      <c r="J41" s="1" t="s">
        <v>336</v>
      </c>
    </row>
    <row r="45" spans="4:13" ht="18.75">
      <c r="D45" s="63" t="s">
        <v>245</v>
      </c>
      <c r="E45" s="1"/>
      <c r="F45" s="1"/>
      <c r="G45" s="1"/>
      <c r="H45" s="1"/>
      <c r="I45" s="1"/>
      <c r="J45" s="1" t="s">
        <v>344</v>
      </c>
      <c r="K45" s="1"/>
      <c r="L45" s="1"/>
      <c r="M45" s="1"/>
    </row>
  </sheetData>
  <sheetProtection/>
  <mergeCells count="23">
    <mergeCell ref="G5:G7"/>
    <mergeCell ref="E5:E7"/>
    <mergeCell ref="R6:R7"/>
    <mergeCell ref="Q6:Q7"/>
    <mergeCell ref="F5:F7"/>
    <mergeCell ref="P6:P7"/>
    <mergeCell ref="O6:O7"/>
    <mergeCell ref="I5:S5"/>
    <mergeCell ref="T5:T7"/>
    <mergeCell ref="U5:U7"/>
    <mergeCell ref="V5:V7"/>
    <mergeCell ref="I6:K6"/>
    <mergeCell ref="L6:N6"/>
    <mergeCell ref="A1:V1"/>
    <mergeCell ref="A2:V2"/>
    <mergeCell ref="A3:V3"/>
    <mergeCell ref="A5:A7"/>
    <mergeCell ref="B5:B7"/>
    <mergeCell ref="C5:C7"/>
    <mergeCell ref="D5:D7"/>
    <mergeCell ref="S6:S7"/>
    <mergeCell ref="H5:H7"/>
    <mergeCell ref="A4:V4"/>
  </mergeCells>
  <printOptions/>
  <pageMargins left="0.27" right="0.26" top="0.56" bottom="0.34" header="0.5" footer="0.28"/>
  <pageSetup fitToHeight="16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X42"/>
  <sheetViews>
    <sheetView zoomScalePageLayoutView="0" workbookViewId="0" topLeftCell="A1">
      <pane xSplit="20280" topLeftCell="N1" activePane="topLeft" state="split"/>
      <selection pane="topLeft" activeCell="P8" sqref="P8"/>
      <selection pane="topRight" activeCell="N4" sqref="N4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3" width="11.125" style="0" customWidth="1"/>
    <col min="4" max="4" width="9.25390625" style="0" customWidth="1"/>
    <col min="5" max="5" width="21.625" style="0" customWidth="1"/>
    <col min="6" max="6" width="8.375" style="0" customWidth="1"/>
    <col min="7" max="7" width="25.875" style="0" customWidth="1"/>
    <col min="8" max="8" width="35.125" style="0" customWidth="1"/>
    <col min="9" max="10" width="7.00390625" style="0" customWidth="1"/>
    <col min="11" max="12" width="6.875" style="0" customWidth="1"/>
    <col min="13" max="15" width="7.125" style="0" customWidth="1"/>
    <col min="16" max="16" width="6.75390625" style="0" customWidth="1"/>
    <col min="17" max="17" width="3.625" style="0" customWidth="1"/>
    <col min="18" max="18" width="6.00390625" style="0" customWidth="1"/>
    <col min="19" max="19" width="4.25390625" style="0" customWidth="1"/>
  </cols>
  <sheetData>
    <row r="1" spans="1:24" s="1" customFormat="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30"/>
      <c r="T1" s="30"/>
      <c r="U1" s="30"/>
      <c r="V1" s="30"/>
      <c r="W1" s="30"/>
      <c r="X1" s="30"/>
    </row>
    <row r="2" spans="1:24" s="1" customFormat="1" ht="18.75">
      <c r="A2" s="84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0"/>
      <c r="T2" s="30"/>
      <c r="U2" s="30"/>
      <c r="V2" s="30"/>
      <c r="W2" s="30"/>
      <c r="X2" s="30"/>
    </row>
    <row r="3" spans="1:24" s="1" customFormat="1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0"/>
      <c r="T3" s="30"/>
      <c r="U3" s="30"/>
      <c r="V3" s="30"/>
      <c r="W3" s="30"/>
      <c r="X3" s="30"/>
    </row>
    <row r="4" spans="1:18" s="41" customFormat="1" ht="16.5">
      <c r="A4" s="99" t="s">
        <v>346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9" s="41" customFormat="1" ht="16.5">
      <c r="A5" s="100" t="s">
        <v>2</v>
      </c>
      <c r="B5" s="100" t="s">
        <v>3</v>
      </c>
      <c r="C5" s="101" t="s">
        <v>31</v>
      </c>
      <c r="D5" s="101" t="s">
        <v>5</v>
      </c>
      <c r="E5" s="100" t="s">
        <v>6</v>
      </c>
      <c r="F5" s="100" t="s">
        <v>7</v>
      </c>
      <c r="G5" s="100" t="s">
        <v>77</v>
      </c>
      <c r="H5" s="100" t="s">
        <v>8</v>
      </c>
      <c r="I5" s="102" t="s">
        <v>9</v>
      </c>
      <c r="J5" s="103"/>
      <c r="K5" s="103"/>
      <c r="L5" s="103"/>
      <c r="M5" s="103"/>
      <c r="N5" s="103"/>
      <c r="O5" s="103"/>
      <c r="P5" s="104"/>
      <c r="Q5" s="101" t="s">
        <v>10</v>
      </c>
      <c r="R5" s="101" t="s">
        <v>11</v>
      </c>
      <c r="S5" s="101" t="s">
        <v>12</v>
      </c>
    </row>
    <row r="6" spans="1:19" ht="12.75" customHeight="1">
      <c r="A6" s="100"/>
      <c r="B6" s="100"/>
      <c r="C6" s="101"/>
      <c r="D6" s="101"/>
      <c r="E6" s="100"/>
      <c r="F6" s="100"/>
      <c r="G6" s="100"/>
      <c r="H6" s="100"/>
      <c r="I6" s="100" t="s">
        <v>152</v>
      </c>
      <c r="J6" s="100"/>
      <c r="K6" s="100"/>
      <c r="L6" s="101" t="s">
        <v>321</v>
      </c>
      <c r="M6" s="101" t="s">
        <v>32</v>
      </c>
      <c r="N6" s="101" t="s">
        <v>33</v>
      </c>
      <c r="O6" s="101" t="s">
        <v>34</v>
      </c>
      <c r="P6" s="101" t="s">
        <v>35</v>
      </c>
      <c r="Q6" s="101"/>
      <c r="R6" s="101"/>
      <c r="S6" s="101"/>
    </row>
    <row r="7" spans="1:19" ht="62.25" customHeight="1">
      <c r="A7" s="100"/>
      <c r="B7" s="100"/>
      <c r="C7" s="101"/>
      <c r="D7" s="101"/>
      <c r="E7" s="100"/>
      <c r="F7" s="100"/>
      <c r="G7" s="100"/>
      <c r="H7" s="100"/>
      <c r="I7" s="31" t="s">
        <v>153</v>
      </c>
      <c r="J7" s="31" t="s">
        <v>154</v>
      </c>
      <c r="K7" s="31" t="s">
        <v>320</v>
      </c>
      <c r="L7" s="101"/>
      <c r="M7" s="101"/>
      <c r="N7" s="101"/>
      <c r="O7" s="101"/>
      <c r="P7" s="101"/>
      <c r="Q7" s="101"/>
      <c r="R7" s="101"/>
      <c r="S7" s="101"/>
    </row>
    <row r="8" spans="1:19" ht="12.75" customHeight="1">
      <c r="A8" s="42">
        <v>1</v>
      </c>
      <c r="B8" s="43" t="s">
        <v>79</v>
      </c>
      <c r="C8" s="56">
        <v>34090</v>
      </c>
      <c r="D8" s="44" t="s">
        <v>72</v>
      </c>
      <c r="E8" s="43" t="s">
        <v>36</v>
      </c>
      <c r="F8" s="43" t="s">
        <v>28</v>
      </c>
      <c r="G8" s="43" t="s">
        <v>60</v>
      </c>
      <c r="H8" s="43" t="s">
        <v>61</v>
      </c>
      <c r="I8" s="17">
        <v>6.58</v>
      </c>
      <c r="J8" s="82" t="s">
        <v>316</v>
      </c>
      <c r="K8" s="17">
        <f aca="true" t="shared" si="0" ref="K8:K25">MIN(I8,J8)</f>
        <v>6.58</v>
      </c>
      <c r="L8" s="17">
        <v>8.51</v>
      </c>
      <c r="M8" s="17">
        <v>7.59</v>
      </c>
      <c r="N8" s="17">
        <v>7.9</v>
      </c>
      <c r="O8" s="17"/>
      <c r="P8" s="15">
        <v>6.72</v>
      </c>
      <c r="Q8" s="8">
        <v>1</v>
      </c>
      <c r="R8" s="14" t="s">
        <v>39</v>
      </c>
      <c r="S8" s="15">
        <v>80</v>
      </c>
    </row>
    <row r="9" spans="1:19" ht="12.75" customHeight="1">
      <c r="A9" s="42">
        <v>2</v>
      </c>
      <c r="B9" s="43" t="s">
        <v>179</v>
      </c>
      <c r="C9" s="49" t="s">
        <v>82</v>
      </c>
      <c r="D9" s="44" t="s">
        <v>50</v>
      </c>
      <c r="E9" s="45" t="s">
        <v>55</v>
      </c>
      <c r="F9" s="43" t="s">
        <v>28</v>
      </c>
      <c r="G9" s="43" t="s">
        <v>180</v>
      </c>
      <c r="H9" s="46" t="s">
        <v>57</v>
      </c>
      <c r="I9" s="17">
        <v>7.01</v>
      </c>
      <c r="J9" s="17">
        <v>7.08</v>
      </c>
      <c r="K9" s="17">
        <f t="shared" si="0"/>
        <v>7.01</v>
      </c>
      <c r="L9" s="17">
        <v>7.51</v>
      </c>
      <c r="M9" s="17">
        <v>7.17</v>
      </c>
      <c r="N9" s="17">
        <v>7.14</v>
      </c>
      <c r="O9" s="17"/>
      <c r="P9" s="17">
        <v>7.17</v>
      </c>
      <c r="Q9" s="8">
        <v>2</v>
      </c>
      <c r="R9" s="14" t="s">
        <v>39</v>
      </c>
      <c r="S9" s="15">
        <v>64</v>
      </c>
    </row>
    <row r="10" spans="1:19" ht="12.75" customHeight="1">
      <c r="A10" s="42">
        <v>3</v>
      </c>
      <c r="B10" s="43" t="s">
        <v>190</v>
      </c>
      <c r="C10" s="49" t="s">
        <v>191</v>
      </c>
      <c r="D10" s="44" t="s">
        <v>20</v>
      </c>
      <c r="E10" s="43" t="s">
        <v>36</v>
      </c>
      <c r="F10" s="43" t="s">
        <v>28</v>
      </c>
      <c r="G10" s="43" t="s">
        <v>52</v>
      </c>
      <c r="H10" s="43" t="s">
        <v>37</v>
      </c>
      <c r="I10" s="17">
        <v>8.43</v>
      </c>
      <c r="J10" s="17">
        <v>8.15</v>
      </c>
      <c r="K10" s="17">
        <f t="shared" si="0"/>
        <v>8.15</v>
      </c>
      <c r="L10" s="17">
        <v>6.97</v>
      </c>
      <c r="M10" s="17">
        <v>8.48</v>
      </c>
      <c r="N10" s="17">
        <v>10.3</v>
      </c>
      <c r="O10" s="17">
        <v>7.11</v>
      </c>
      <c r="P10" s="17"/>
      <c r="Q10" s="8">
        <v>3</v>
      </c>
      <c r="R10" s="14" t="s">
        <v>39</v>
      </c>
      <c r="S10" s="15">
        <v>56</v>
      </c>
    </row>
    <row r="11" spans="1:19" ht="12.75" customHeight="1">
      <c r="A11" s="42">
        <v>4</v>
      </c>
      <c r="B11" s="47" t="s">
        <v>91</v>
      </c>
      <c r="C11" s="44" t="s">
        <v>92</v>
      </c>
      <c r="D11" s="44" t="s">
        <v>50</v>
      </c>
      <c r="E11" s="47" t="s">
        <v>21</v>
      </c>
      <c r="F11" s="47" t="s">
        <v>28</v>
      </c>
      <c r="G11" s="47" t="s">
        <v>51</v>
      </c>
      <c r="H11" s="47" t="s">
        <v>43</v>
      </c>
      <c r="I11" s="17">
        <v>7.22</v>
      </c>
      <c r="J11" s="17">
        <v>8.41</v>
      </c>
      <c r="K11" s="17">
        <f t="shared" si="0"/>
        <v>7.22</v>
      </c>
      <c r="L11" s="17">
        <v>7.38</v>
      </c>
      <c r="M11" s="17">
        <v>7.52</v>
      </c>
      <c r="N11" s="17">
        <v>7.63</v>
      </c>
      <c r="O11" s="17">
        <v>7.79</v>
      </c>
      <c r="P11" s="15"/>
      <c r="Q11" s="8">
        <v>4</v>
      </c>
      <c r="R11" s="14" t="s">
        <v>20</v>
      </c>
      <c r="S11" s="15">
        <v>48</v>
      </c>
    </row>
    <row r="12" spans="1:19" ht="12.75" customHeight="1">
      <c r="A12" s="42">
        <v>5</v>
      </c>
      <c r="B12" s="43" t="s">
        <v>89</v>
      </c>
      <c r="C12" s="49" t="s">
        <v>90</v>
      </c>
      <c r="D12" s="44" t="s">
        <v>50</v>
      </c>
      <c r="E12" s="45" t="s">
        <v>36</v>
      </c>
      <c r="F12" s="44" t="s">
        <v>28</v>
      </c>
      <c r="G12" s="47" t="s">
        <v>60</v>
      </c>
      <c r="H12" s="50" t="s">
        <v>61</v>
      </c>
      <c r="I12" s="17">
        <v>7.57</v>
      </c>
      <c r="J12" s="17" t="s">
        <v>316</v>
      </c>
      <c r="K12" s="17">
        <f t="shared" si="0"/>
        <v>7.57</v>
      </c>
      <c r="L12" s="17">
        <v>7.11</v>
      </c>
      <c r="M12" s="17">
        <v>8.76</v>
      </c>
      <c r="N12" s="17"/>
      <c r="O12" s="17"/>
      <c r="P12" s="17"/>
      <c r="Q12" s="8">
        <v>5</v>
      </c>
      <c r="R12" s="14" t="s">
        <v>20</v>
      </c>
      <c r="S12" s="15">
        <v>40</v>
      </c>
    </row>
    <row r="13" spans="1:19" ht="14.25" customHeight="1">
      <c r="A13" s="42">
        <v>6</v>
      </c>
      <c r="B13" s="43" t="s">
        <v>188</v>
      </c>
      <c r="C13" s="49" t="s">
        <v>97</v>
      </c>
      <c r="D13" s="44" t="s">
        <v>20</v>
      </c>
      <c r="E13" s="47" t="s">
        <v>36</v>
      </c>
      <c r="F13" s="43" t="s">
        <v>28</v>
      </c>
      <c r="G13" s="47" t="s">
        <v>52</v>
      </c>
      <c r="H13" s="47" t="s">
        <v>98</v>
      </c>
      <c r="I13" s="82" t="s">
        <v>316</v>
      </c>
      <c r="J13" s="17">
        <v>8.06</v>
      </c>
      <c r="K13" s="17">
        <f t="shared" si="0"/>
        <v>8.06</v>
      </c>
      <c r="L13" s="17">
        <v>8.3</v>
      </c>
      <c r="M13" s="17">
        <v>8.89</v>
      </c>
      <c r="N13" s="17"/>
      <c r="O13" s="17"/>
      <c r="P13" s="15"/>
      <c r="Q13" s="8">
        <v>6</v>
      </c>
      <c r="R13" s="14" t="s">
        <v>26</v>
      </c>
      <c r="S13" s="15">
        <v>32</v>
      </c>
    </row>
    <row r="14" spans="1:19" ht="12.75" customHeight="1">
      <c r="A14" s="42">
        <v>7</v>
      </c>
      <c r="B14" s="43" t="s">
        <v>147</v>
      </c>
      <c r="C14" s="49" t="s">
        <v>148</v>
      </c>
      <c r="D14" s="44" t="s">
        <v>20</v>
      </c>
      <c r="E14" s="45" t="s">
        <v>85</v>
      </c>
      <c r="F14" s="44" t="s">
        <v>28</v>
      </c>
      <c r="G14" s="43" t="s">
        <v>149</v>
      </c>
      <c r="H14" s="50" t="s">
        <v>150</v>
      </c>
      <c r="I14" s="17">
        <v>9</v>
      </c>
      <c r="J14" s="17">
        <v>10.19</v>
      </c>
      <c r="K14" s="17">
        <f t="shared" si="0"/>
        <v>9</v>
      </c>
      <c r="L14" s="17">
        <v>9.39</v>
      </c>
      <c r="M14" s="17">
        <v>9.08</v>
      </c>
      <c r="N14" s="17"/>
      <c r="O14" s="17"/>
      <c r="P14" s="15"/>
      <c r="Q14" s="8">
        <v>7</v>
      </c>
      <c r="R14" s="14" t="s">
        <v>26</v>
      </c>
      <c r="S14" s="15">
        <v>24</v>
      </c>
    </row>
    <row r="15" spans="1:19" ht="12.75" customHeight="1">
      <c r="A15" s="42">
        <v>8</v>
      </c>
      <c r="B15" s="43" t="s">
        <v>87</v>
      </c>
      <c r="C15" s="44" t="s">
        <v>182</v>
      </c>
      <c r="D15" s="49" t="s">
        <v>50</v>
      </c>
      <c r="E15" s="51" t="s">
        <v>24</v>
      </c>
      <c r="F15" s="47" t="s">
        <v>25</v>
      </c>
      <c r="G15" s="43" t="s">
        <v>63</v>
      </c>
      <c r="H15" s="47" t="s">
        <v>64</v>
      </c>
      <c r="I15" s="17">
        <v>8.23</v>
      </c>
      <c r="J15" s="17">
        <v>8.17</v>
      </c>
      <c r="K15" s="17">
        <f t="shared" si="0"/>
        <v>8.17</v>
      </c>
      <c r="L15" s="17">
        <v>8</v>
      </c>
      <c r="M15" s="17">
        <v>9.26</v>
      </c>
      <c r="N15" s="17"/>
      <c r="O15" s="17"/>
      <c r="P15" s="17"/>
      <c r="Q15" s="8">
        <v>8</v>
      </c>
      <c r="R15" s="14" t="s">
        <v>27</v>
      </c>
      <c r="S15" s="15">
        <v>20</v>
      </c>
    </row>
    <row r="16" spans="1:19" ht="12.75" customHeight="1">
      <c r="A16" s="42">
        <v>9</v>
      </c>
      <c r="B16" s="52" t="s">
        <v>80</v>
      </c>
      <c r="C16" s="49" t="s">
        <v>81</v>
      </c>
      <c r="D16" s="44" t="s">
        <v>50</v>
      </c>
      <c r="E16" s="45" t="s">
        <v>36</v>
      </c>
      <c r="F16" s="44" t="s">
        <v>28</v>
      </c>
      <c r="G16" s="52" t="s">
        <v>46</v>
      </c>
      <c r="H16" s="53" t="s">
        <v>47</v>
      </c>
      <c r="I16" s="17">
        <v>8.57</v>
      </c>
      <c r="J16" s="17" t="s">
        <v>316</v>
      </c>
      <c r="K16" s="17">
        <f t="shared" si="0"/>
        <v>8.57</v>
      </c>
      <c r="L16" s="17">
        <v>7.33</v>
      </c>
      <c r="M16" s="17"/>
      <c r="N16" s="17"/>
      <c r="O16" s="17"/>
      <c r="P16" s="17"/>
      <c r="Q16" s="8">
        <v>9</v>
      </c>
      <c r="R16" s="14" t="s">
        <v>27</v>
      </c>
      <c r="S16" s="15"/>
    </row>
    <row r="17" spans="1:19" ht="12.75" customHeight="1">
      <c r="A17" s="42">
        <v>10</v>
      </c>
      <c r="B17" s="47" t="s">
        <v>181</v>
      </c>
      <c r="C17" s="44" t="s">
        <v>78</v>
      </c>
      <c r="D17" s="44" t="s">
        <v>20</v>
      </c>
      <c r="E17" s="47" t="s">
        <v>21</v>
      </c>
      <c r="F17" s="47" t="s">
        <v>28</v>
      </c>
      <c r="G17" s="47" t="s">
        <v>51</v>
      </c>
      <c r="H17" s="47" t="s">
        <v>43</v>
      </c>
      <c r="I17" s="15">
        <v>7.52</v>
      </c>
      <c r="J17" s="17" t="s">
        <v>316</v>
      </c>
      <c r="K17" s="17">
        <f t="shared" si="0"/>
        <v>7.52</v>
      </c>
      <c r="L17" s="17">
        <v>7.79</v>
      </c>
      <c r="M17" s="15"/>
      <c r="N17" s="15"/>
      <c r="O17" s="15"/>
      <c r="P17" s="15"/>
      <c r="Q17" s="8">
        <v>10</v>
      </c>
      <c r="R17" s="14" t="s">
        <v>27</v>
      </c>
      <c r="S17" s="15"/>
    </row>
    <row r="18" spans="1:19" ht="12.75" customHeight="1">
      <c r="A18" s="42">
        <v>11</v>
      </c>
      <c r="B18" s="47" t="s">
        <v>93</v>
      </c>
      <c r="C18" s="44" t="s">
        <v>94</v>
      </c>
      <c r="D18" s="44">
        <v>1</v>
      </c>
      <c r="E18" s="47" t="s">
        <v>21</v>
      </c>
      <c r="F18" s="47" t="s">
        <v>28</v>
      </c>
      <c r="G18" s="47" t="s">
        <v>51</v>
      </c>
      <c r="H18" s="47" t="s">
        <v>178</v>
      </c>
      <c r="I18" s="17">
        <v>8.15</v>
      </c>
      <c r="J18" s="17">
        <v>10.25</v>
      </c>
      <c r="K18" s="17">
        <f t="shared" si="0"/>
        <v>8.15</v>
      </c>
      <c r="L18" s="17">
        <v>8.15</v>
      </c>
      <c r="M18" s="17"/>
      <c r="N18" s="17"/>
      <c r="O18" s="17"/>
      <c r="P18" s="15"/>
      <c r="Q18" s="8">
        <v>11</v>
      </c>
      <c r="R18" s="14"/>
      <c r="S18" s="15"/>
    </row>
    <row r="19" spans="1:19" ht="12.75" customHeight="1">
      <c r="A19" s="42">
        <v>12</v>
      </c>
      <c r="B19" s="50" t="s">
        <v>262</v>
      </c>
      <c r="C19" s="49" t="s">
        <v>183</v>
      </c>
      <c r="D19" s="48">
        <v>1</v>
      </c>
      <c r="E19" s="45" t="s">
        <v>55</v>
      </c>
      <c r="F19" s="75" t="s">
        <v>28</v>
      </c>
      <c r="G19" s="43" t="s">
        <v>180</v>
      </c>
      <c r="H19" s="43" t="s">
        <v>184</v>
      </c>
      <c r="I19" s="17">
        <v>9.27</v>
      </c>
      <c r="J19" s="17" t="s">
        <v>316</v>
      </c>
      <c r="K19" s="17">
        <f t="shared" si="0"/>
        <v>9.27</v>
      </c>
      <c r="L19" s="17">
        <v>8.75</v>
      </c>
      <c r="M19" s="17"/>
      <c r="N19" s="17"/>
      <c r="O19" s="17"/>
      <c r="P19" s="17"/>
      <c r="Q19" s="8">
        <v>12</v>
      </c>
      <c r="R19" s="34"/>
      <c r="S19" s="15"/>
    </row>
    <row r="20" spans="1:19" ht="12.75" customHeight="1">
      <c r="A20" s="42">
        <v>13</v>
      </c>
      <c r="B20" s="47" t="s">
        <v>174</v>
      </c>
      <c r="C20" s="44" t="s">
        <v>88</v>
      </c>
      <c r="D20" s="44" t="s">
        <v>50</v>
      </c>
      <c r="E20" s="47" t="s">
        <v>21</v>
      </c>
      <c r="F20" s="47" t="s">
        <v>28</v>
      </c>
      <c r="G20" s="47" t="s">
        <v>51</v>
      </c>
      <c r="H20" s="47" t="s">
        <v>43</v>
      </c>
      <c r="I20" s="17">
        <v>7.51</v>
      </c>
      <c r="J20" s="17">
        <v>10.22</v>
      </c>
      <c r="K20" s="17">
        <f t="shared" si="0"/>
        <v>7.51</v>
      </c>
      <c r="L20" s="17">
        <v>9.7</v>
      </c>
      <c r="M20" s="17"/>
      <c r="N20" s="17"/>
      <c r="O20" s="17"/>
      <c r="P20" s="17"/>
      <c r="Q20" s="8">
        <v>13</v>
      </c>
      <c r="R20" s="34"/>
      <c r="S20" s="15"/>
    </row>
    <row r="21" spans="1:19" ht="12.75" customHeight="1">
      <c r="A21" s="42">
        <v>14</v>
      </c>
      <c r="B21" s="43" t="s">
        <v>22</v>
      </c>
      <c r="C21" s="49" t="s">
        <v>189</v>
      </c>
      <c r="D21" s="44" t="s">
        <v>20</v>
      </c>
      <c r="E21" s="47" t="s">
        <v>24</v>
      </c>
      <c r="F21" s="47" t="s">
        <v>25</v>
      </c>
      <c r="G21" s="47" t="s">
        <v>63</v>
      </c>
      <c r="H21" s="47" t="s">
        <v>64</v>
      </c>
      <c r="I21" s="17">
        <v>9.08</v>
      </c>
      <c r="J21" s="17" t="s">
        <v>316</v>
      </c>
      <c r="K21" s="17">
        <f t="shared" si="0"/>
        <v>9.08</v>
      </c>
      <c r="L21" s="17">
        <v>9.89</v>
      </c>
      <c r="M21" s="17"/>
      <c r="N21" s="17"/>
      <c r="O21" s="17"/>
      <c r="P21" s="17"/>
      <c r="Q21" s="8">
        <v>14</v>
      </c>
      <c r="R21" s="34"/>
      <c r="S21" s="15"/>
    </row>
    <row r="22" spans="1:19" ht="12.75" customHeight="1">
      <c r="A22" s="42">
        <v>15</v>
      </c>
      <c r="B22" s="52" t="s">
        <v>195</v>
      </c>
      <c r="C22" s="49" t="s">
        <v>196</v>
      </c>
      <c r="D22" s="44" t="s">
        <v>20</v>
      </c>
      <c r="E22" s="52" t="s">
        <v>36</v>
      </c>
      <c r="F22" s="52" t="s">
        <v>28</v>
      </c>
      <c r="G22" s="52" t="s">
        <v>46</v>
      </c>
      <c r="H22" s="52" t="s">
        <v>172</v>
      </c>
      <c r="I22" s="17">
        <v>10.59</v>
      </c>
      <c r="J22" s="17">
        <v>10.2</v>
      </c>
      <c r="K22" s="17">
        <f t="shared" si="0"/>
        <v>10.2</v>
      </c>
      <c r="L22" s="17">
        <v>10.77</v>
      </c>
      <c r="M22" s="17"/>
      <c r="N22" s="17"/>
      <c r="O22" s="17"/>
      <c r="P22" s="17"/>
      <c r="Q22" s="8">
        <v>15</v>
      </c>
      <c r="R22" s="34"/>
      <c r="S22" s="15"/>
    </row>
    <row r="23" spans="1:19" ht="12.75" customHeight="1">
      <c r="A23" s="42">
        <v>16</v>
      </c>
      <c r="B23" s="47" t="s">
        <v>83</v>
      </c>
      <c r="C23" s="47" t="s">
        <v>84</v>
      </c>
      <c r="D23" s="48">
        <v>1</v>
      </c>
      <c r="E23" s="47" t="s">
        <v>85</v>
      </c>
      <c r="F23" s="47" t="s">
        <v>28</v>
      </c>
      <c r="G23" s="47" t="s">
        <v>192</v>
      </c>
      <c r="H23" s="47" t="s">
        <v>86</v>
      </c>
      <c r="I23" s="17">
        <v>8.34</v>
      </c>
      <c r="J23" s="17">
        <v>8.73</v>
      </c>
      <c r="K23" s="17">
        <f t="shared" si="0"/>
        <v>8.34</v>
      </c>
      <c r="L23" s="17" t="s">
        <v>316</v>
      </c>
      <c r="M23" s="17"/>
      <c r="N23" s="17"/>
      <c r="O23" s="17"/>
      <c r="P23" s="17"/>
      <c r="Q23" s="8">
        <v>16</v>
      </c>
      <c r="R23" s="34"/>
      <c r="S23" s="15"/>
    </row>
    <row r="24" spans="1:19" ht="12.75" customHeight="1">
      <c r="A24" s="42">
        <v>17</v>
      </c>
      <c r="B24" s="47" t="s">
        <v>347</v>
      </c>
      <c r="C24" s="47" t="s">
        <v>175</v>
      </c>
      <c r="D24" s="44">
        <v>1</v>
      </c>
      <c r="E24" s="47" t="s">
        <v>36</v>
      </c>
      <c r="F24" s="47" t="s">
        <v>28</v>
      </c>
      <c r="G24" s="47" t="s">
        <v>176</v>
      </c>
      <c r="H24" s="47" t="s">
        <v>177</v>
      </c>
      <c r="I24" s="17">
        <v>12.48</v>
      </c>
      <c r="J24" s="17">
        <v>12.16</v>
      </c>
      <c r="K24" s="17">
        <f t="shared" si="0"/>
        <v>12.16</v>
      </c>
      <c r="L24" s="17"/>
      <c r="M24" s="17"/>
      <c r="N24" s="17"/>
      <c r="O24" s="17"/>
      <c r="P24" s="17"/>
      <c r="Q24" s="8">
        <v>17</v>
      </c>
      <c r="R24" s="34"/>
      <c r="S24" s="15"/>
    </row>
    <row r="25" spans="1:19" ht="12.75" customHeight="1">
      <c r="A25" s="42">
        <v>18</v>
      </c>
      <c r="B25" s="47" t="s">
        <v>185</v>
      </c>
      <c r="C25" s="49" t="s">
        <v>186</v>
      </c>
      <c r="D25" s="44">
        <v>1</v>
      </c>
      <c r="E25" s="51" t="s">
        <v>36</v>
      </c>
      <c r="F25" s="47" t="s">
        <v>28</v>
      </c>
      <c r="G25" s="43" t="s">
        <v>46</v>
      </c>
      <c r="H25" s="47" t="s">
        <v>187</v>
      </c>
      <c r="I25" s="17">
        <v>12.8</v>
      </c>
      <c r="J25" s="17" t="s">
        <v>316</v>
      </c>
      <c r="K25" s="17">
        <f t="shared" si="0"/>
        <v>12.8</v>
      </c>
      <c r="L25" s="17"/>
      <c r="M25" s="17"/>
      <c r="N25" s="17"/>
      <c r="O25" s="17"/>
      <c r="P25" s="17"/>
      <c r="Q25" s="8">
        <v>18</v>
      </c>
      <c r="R25" s="8"/>
      <c r="S25" s="15"/>
    </row>
    <row r="26" spans="1:19" ht="15.75">
      <c r="A26" s="42">
        <v>19</v>
      </c>
      <c r="B26" s="50" t="s">
        <v>193</v>
      </c>
      <c r="C26" s="49" t="s">
        <v>194</v>
      </c>
      <c r="D26" s="44" t="s">
        <v>20</v>
      </c>
      <c r="E26" s="45" t="s">
        <v>55</v>
      </c>
      <c r="F26" s="43" t="s">
        <v>28</v>
      </c>
      <c r="G26" s="43" t="s">
        <v>180</v>
      </c>
      <c r="H26" s="46" t="s">
        <v>57</v>
      </c>
      <c r="I26" s="17" t="s">
        <v>316</v>
      </c>
      <c r="J26" s="17" t="s">
        <v>316</v>
      </c>
      <c r="K26" s="17"/>
      <c r="L26" s="17"/>
      <c r="M26" s="17"/>
      <c r="N26" s="17"/>
      <c r="O26" s="17"/>
      <c r="P26" s="17"/>
      <c r="Q26" s="8">
        <v>19</v>
      </c>
      <c r="R26" s="15"/>
      <c r="S26" s="15"/>
    </row>
    <row r="27" spans="1:19" ht="15.75">
      <c r="A27" s="42">
        <v>20</v>
      </c>
      <c r="B27" s="50" t="s">
        <v>309</v>
      </c>
      <c r="C27" s="56">
        <v>33196</v>
      </c>
      <c r="D27" s="44">
        <v>1</v>
      </c>
      <c r="E27" s="45" t="s">
        <v>103</v>
      </c>
      <c r="F27" s="43" t="s">
        <v>28</v>
      </c>
      <c r="G27" s="6"/>
      <c r="H27" s="46" t="s">
        <v>98</v>
      </c>
      <c r="I27" s="17" t="s">
        <v>316</v>
      </c>
      <c r="J27" s="17" t="s">
        <v>316</v>
      </c>
      <c r="K27" s="17"/>
      <c r="L27" s="17"/>
      <c r="M27" s="17"/>
      <c r="N27" s="17"/>
      <c r="O27" s="17"/>
      <c r="P27" s="17"/>
      <c r="Q27" s="8">
        <v>19</v>
      </c>
      <c r="R27" s="15"/>
      <c r="S27" s="15"/>
    </row>
    <row r="28" spans="1:19" ht="15.75">
      <c r="A28" s="42">
        <v>21</v>
      </c>
      <c r="B28" s="47" t="s">
        <v>322</v>
      </c>
      <c r="C28" s="65">
        <v>33941</v>
      </c>
      <c r="D28" s="44" t="s">
        <v>20</v>
      </c>
      <c r="E28" s="47" t="s">
        <v>24</v>
      </c>
      <c r="F28" s="47" t="s">
        <v>25</v>
      </c>
      <c r="G28" s="47" t="s">
        <v>63</v>
      </c>
      <c r="H28" s="47" t="s">
        <v>64</v>
      </c>
      <c r="I28" s="17" t="s">
        <v>316</v>
      </c>
      <c r="J28" s="17" t="s">
        <v>316</v>
      </c>
      <c r="K28" s="17"/>
      <c r="L28" s="17"/>
      <c r="M28" s="15"/>
      <c r="N28" s="15"/>
      <c r="O28" s="15"/>
      <c r="P28" s="15"/>
      <c r="Q28" s="8">
        <v>19</v>
      </c>
      <c r="R28" s="15"/>
      <c r="S28" s="15"/>
    </row>
    <row r="29" spans="1:19" ht="15.75">
      <c r="A29" s="42">
        <v>22</v>
      </c>
      <c r="B29" s="47" t="s">
        <v>323</v>
      </c>
      <c r="C29" s="65">
        <v>33174</v>
      </c>
      <c r="D29" s="44">
        <v>1</v>
      </c>
      <c r="E29" s="47" t="s">
        <v>24</v>
      </c>
      <c r="F29" s="47" t="s">
        <v>25</v>
      </c>
      <c r="G29" s="47" t="s">
        <v>63</v>
      </c>
      <c r="H29" s="47" t="s">
        <v>64</v>
      </c>
      <c r="I29" s="17" t="s">
        <v>316</v>
      </c>
      <c r="J29" s="17" t="s">
        <v>316</v>
      </c>
      <c r="K29" s="17"/>
      <c r="L29" s="17"/>
      <c r="M29" s="15"/>
      <c r="N29" s="15"/>
      <c r="O29" s="15"/>
      <c r="P29" s="15"/>
      <c r="Q29" s="8">
        <v>19</v>
      </c>
      <c r="R29" s="15"/>
      <c r="S29" s="15"/>
    </row>
    <row r="30" spans="1:19" ht="15.75">
      <c r="A30" s="66"/>
      <c r="B30" s="67"/>
      <c r="C30" s="68"/>
      <c r="D30" s="69"/>
      <c r="E30" s="67"/>
      <c r="F30" s="67"/>
      <c r="G30" s="67"/>
      <c r="H30" s="67"/>
      <c r="I30" s="70"/>
      <c r="J30" s="70"/>
      <c r="K30" s="26"/>
      <c r="L30" s="26"/>
      <c r="M30" s="70"/>
      <c r="N30" s="70"/>
      <c r="O30" s="70"/>
      <c r="P30" s="70"/>
      <c r="Q30" s="19"/>
      <c r="R30" s="70"/>
      <c r="S30" s="70"/>
    </row>
    <row r="32" spans="3:14" s="1" customFormat="1" ht="18.75">
      <c r="C32" s="63"/>
      <c r="D32" s="63" t="s">
        <v>30</v>
      </c>
      <c r="E32" s="63"/>
      <c r="F32" s="63"/>
      <c r="G32" s="63"/>
      <c r="H32" s="64"/>
      <c r="I32" s="64"/>
      <c r="J32" s="1" t="s">
        <v>187</v>
      </c>
      <c r="N32" s="64"/>
    </row>
    <row r="33" spans="3:14" s="1" customFormat="1" ht="18.75">
      <c r="C33" s="63"/>
      <c r="D33" s="63"/>
      <c r="E33" s="63"/>
      <c r="F33" s="63"/>
      <c r="G33" s="63"/>
      <c r="H33" s="64"/>
      <c r="I33" s="64"/>
      <c r="N33" s="64"/>
    </row>
    <row r="34" spans="3:14" s="1" customFormat="1" ht="18.75">
      <c r="C34" s="63"/>
      <c r="D34" s="63"/>
      <c r="E34" s="63"/>
      <c r="F34" s="63"/>
      <c r="G34" s="63"/>
      <c r="H34" s="63"/>
      <c r="I34" s="63"/>
      <c r="N34" s="63"/>
    </row>
    <row r="35" spans="3:14" s="1" customFormat="1" ht="18.75">
      <c r="C35" s="63"/>
      <c r="D35" s="63" t="s">
        <v>244</v>
      </c>
      <c r="E35" s="63"/>
      <c r="F35" s="63"/>
      <c r="G35" s="63"/>
      <c r="H35" s="64"/>
      <c r="I35" s="64"/>
      <c r="J35" s="1" t="s">
        <v>172</v>
      </c>
      <c r="N35" s="64"/>
    </row>
    <row r="36" s="1" customFormat="1" ht="18"/>
    <row r="37" s="1" customFormat="1" ht="18"/>
    <row r="38" spans="4:10" s="1" customFormat="1" ht="18.75">
      <c r="D38" s="63" t="s">
        <v>245</v>
      </c>
      <c r="J38" s="1" t="s">
        <v>336</v>
      </c>
    </row>
    <row r="42" spans="4:13" ht="18.75">
      <c r="D42" s="63" t="s">
        <v>245</v>
      </c>
      <c r="E42" s="1"/>
      <c r="F42" s="1"/>
      <c r="G42" s="1"/>
      <c r="H42" s="1"/>
      <c r="I42" s="1"/>
      <c r="J42" s="1" t="s">
        <v>344</v>
      </c>
      <c r="K42" s="1"/>
      <c r="L42" s="1"/>
      <c r="M42" s="1"/>
    </row>
  </sheetData>
  <sheetProtection/>
  <mergeCells count="22">
    <mergeCell ref="R5:R7"/>
    <mergeCell ref="L6:L7"/>
    <mergeCell ref="G5:G7"/>
    <mergeCell ref="H5:H7"/>
    <mergeCell ref="S5:S7"/>
    <mergeCell ref="I6:K6"/>
    <mergeCell ref="M6:M7"/>
    <mergeCell ref="N6:N7"/>
    <mergeCell ref="O6:O7"/>
    <mergeCell ref="P6:P7"/>
    <mergeCell ref="I5:P5"/>
    <mergeCell ref="Q5:Q7"/>
    <mergeCell ref="A1:R1"/>
    <mergeCell ref="A2:R2"/>
    <mergeCell ref="A3:R3"/>
    <mergeCell ref="A4:R4"/>
    <mergeCell ref="A5:A7"/>
    <mergeCell ref="B5:B7"/>
    <mergeCell ref="C5:C7"/>
    <mergeCell ref="D5:D7"/>
    <mergeCell ref="E5:E7"/>
    <mergeCell ref="F5:F7"/>
  </mergeCells>
  <printOptions/>
  <pageMargins left="0.32" right="0.26" top="1" bottom="0.51" header="0.5" footer="0.5"/>
  <pageSetup fitToHeight="14" fitToWidth="1"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37"/>
  <sheetViews>
    <sheetView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R13" sqref="R13:R17"/>
    </sheetView>
  </sheetViews>
  <sheetFormatPr defaultColWidth="9.00390625" defaultRowHeight="12.75"/>
  <cols>
    <col min="1" max="1" width="4.25390625" style="0" customWidth="1"/>
    <col min="2" max="2" width="36.00390625" style="0" customWidth="1"/>
    <col min="3" max="3" width="11.125" style="0" customWidth="1"/>
    <col min="5" max="5" width="22.75390625" style="0" customWidth="1"/>
    <col min="6" max="6" width="9.625" style="0" customWidth="1"/>
    <col min="7" max="7" width="24.875" style="0" customWidth="1"/>
    <col min="8" max="8" width="34.875" style="0" customWidth="1"/>
    <col min="9" max="10" width="7.00390625" style="0" customWidth="1"/>
    <col min="11" max="11" width="6.875" style="0" customWidth="1"/>
    <col min="12" max="14" width="7.125" style="0" customWidth="1"/>
    <col min="15" max="16" width="6.75390625" style="0" customWidth="1"/>
    <col min="17" max="17" width="6.00390625" style="0" customWidth="1"/>
    <col min="18" max="18" width="7.00390625" style="0" customWidth="1"/>
    <col min="19" max="19" width="4.875" style="0" customWidth="1"/>
  </cols>
  <sheetData>
    <row r="1" spans="1:19" s="1" customFormat="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30"/>
      <c r="S1" s="30"/>
    </row>
    <row r="2" spans="1:19" s="1" customFormat="1" ht="18.75">
      <c r="A2" s="84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30"/>
      <c r="S2" s="30"/>
    </row>
    <row r="3" spans="1:19" s="1" customFormat="1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30"/>
      <c r="S3" s="30"/>
    </row>
    <row r="4" spans="1:18" s="41" customFormat="1" ht="16.5">
      <c r="A4" s="96" t="s">
        <v>319</v>
      </c>
      <c r="B4" s="96"/>
      <c r="C4" s="96"/>
      <c r="D4" s="96"/>
      <c r="E4" s="96"/>
      <c r="F4" s="96"/>
      <c r="G4" s="96"/>
      <c r="H4" s="96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9" s="41" customFormat="1" ht="16.5" customHeight="1">
      <c r="A5" s="100" t="s">
        <v>2</v>
      </c>
      <c r="B5" s="100" t="s">
        <v>3</v>
      </c>
      <c r="C5" s="101" t="s">
        <v>31</v>
      </c>
      <c r="D5" s="101" t="s">
        <v>5</v>
      </c>
      <c r="E5" s="100" t="s">
        <v>6</v>
      </c>
      <c r="F5" s="100" t="s">
        <v>7</v>
      </c>
      <c r="G5" s="100" t="s">
        <v>77</v>
      </c>
      <c r="H5" s="100" t="s">
        <v>8</v>
      </c>
      <c r="I5" s="100" t="s">
        <v>9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ht="12.75" customHeight="1">
      <c r="A6" s="100"/>
      <c r="B6" s="100"/>
      <c r="C6" s="101"/>
      <c r="D6" s="101"/>
      <c r="E6" s="100"/>
      <c r="F6" s="100"/>
      <c r="G6" s="100"/>
      <c r="H6" s="100"/>
      <c r="I6" s="100" t="s">
        <v>152</v>
      </c>
      <c r="J6" s="100"/>
      <c r="K6" s="100"/>
      <c r="L6" s="101" t="s">
        <v>321</v>
      </c>
      <c r="M6" s="101" t="s">
        <v>32</v>
      </c>
      <c r="N6" s="101" t="s">
        <v>33</v>
      </c>
      <c r="O6" s="101" t="s">
        <v>34</v>
      </c>
      <c r="P6" s="101" t="s">
        <v>35</v>
      </c>
      <c r="Q6" s="105" t="s">
        <v>10</v>
      </c>
      <c r="R6" s="105" t="s">
        <v>11</v>
      </c>
      <c r="S6" s="101" t="s">
        <v>12</v>
      </c>
    </row>
    <row r="7" spans="1:19" ht="62.25" customHeight="1">
      <c r="A7" s="100"/>
      <c r="B7" s="100"/>
      <c r="C7" s="101"/>
      <c r="D7" s="101"/>
      <c r="E7" s="100"/>
      <c r="F7" s="100"/>
      <c r="G7" s="100"/>
      <c r="H7" s="100"/>
      <c r="I7" s="31" t="s">
        <v>153</v>
      </c>
      <c r="J7" s="31" t="s">
        <v>154</v>
      </c>
      <c r="K7" s="31" t="s">
        <v>155</v>
      </c>
      <c r="L7" s="101"/>
      <c r="M7" s="101"/>
      <c r="N7" s="101"/>
      <c r="O7" s="101"/>
      <c r="P7" s="101"/>
      <c r="Q7" s="106"/>
      <c r="R7" s="106"/>
      <c r="S7" s="101"/>
    </row>
    <row r="8" spans="1:19" ht="12.75" customHeight="1">
      <c r="A8" s="42">
        <v>1</v>
      </c>
      <c r="B8" s="43" t="s">
        <v>62</v>
      </c>
      <c r="C8" s="43" t="s">
        <v>160</v>
      </c>
      <c r="D8" s="44" t="s">
        <v>50</v>
      </c>
      <c r="E8" s="45" t="s">
        <v>21</v>
      </c>
      <c r="F8" s="43" t="s">
        <v>28</v>
      </c>
      <c r="G8" s="43" t="s">
        <v>51</v>
      </c>
      <c r="H8" s="46" t="s">
        <v>43</v>
      </c>
      <c r="I8" s="32">
        <v>9.91</v>
      </c>
      <c r="J8" s="32">
        <v>10.05</v>
      </c>
      <c r="K8" s="17">
        <f aca="true" t="shared" si="0" ref="K8:K15">MIN(I8,J8)</f>
        <v>9.91</v>
      </c>
      <c r="L8" s="17">
        <v>9.89</v>
      </c>
      <c r="M8" s="17">
        <v>10.11</v>
      </c>
      <c r="N8" s="17">
        <v>9.66</v>
      </c>
      <c r="O8" s="17"/>
      <c r="P8" s="17">
        <v>11.12</v>
      </c>
      <c r="Q8" s="8">
        <v>1</v>
      </c>
      <c r="R8" s="14" t="s">
        <v>39</v>
      </c>
      <c r="S8" s="15">
        <v>80</v>
      </c>
    </row>
    <row r="9" spans="1:19" ht="12.75" customHeight="1">
      <c r="A9" s="42">
        <v>2</v>
      </c>
      <c r="B9" s="43" t="s">
        <v>161</v>
      </c>
      <c r="C9" s="43" t="s">
        <v>162</v>
      </c>
      <c r="D9" s="44">
        <v>1</v>
      </c>
      <c r="E9" s="45" t="s">
        <v>55</v>
      </c>
      <c r="F9" s="43" t="s">
        <v>28</v>
      </c>
      <c r="G9" s="43" t="s">
        <v>56</v>
      </c>
      <c r="H9" s="46" t="s">
        <v>57</v>
      </c>
      <c r="I9" s="32">
        <v>11.84</v>
      </c>
      <c r="J9" s="32">
        <v>11.34</v>
      </c>
      <c r="K9" s="17">
        <f t="shared" si="0"/>
        <v>11.34</v>
      </c>
      <c r="L9" s="17">
        <v>11.28</v>
      </c>
      <c r="M9" s="17">
        <v>11.28</v>
      </c>
      <c r="N9" s="17">
        <v>10.96</v>
      </c>
      <c r="O9" s="17"/>
      <c r="P9" s="17">
        <v>11.6</v>
      </c>
      <c r="Q9" s="8">
        <v>2</v>
      </c>
      <c r="R9" s="14" t="s">
        <v>39</v>
      </c>
      <c r="S9" s="15">
        <v>64</v>
      </c>
    </row>
    <row r="10" spans="1:19" ht="12.75" customHeight="1">
      <c r="A10" s="42">
        <v>3</v>
      </c>
      <c r="B10" s="43" t="s">
        <v>58</v>
      </c>
      <c r="C10" s="43" t="s">
        <v>59</v>
      </c>
      <c r="D10" s="44" t="s">
        <v>50</v>
      </c>
      <c r="E10" s="45" t="s">
        <v>36</v>
      </c>
      <c r="F10" s="43" t="s">
        <v>28</v>
      </c>
      <c r="G10" s="43" t="s">
        <v>60</v>
      </c>
      <c r="H10" s="46" t="s">
        <v>61</v>
      </c>
      <c r="I10" s="32">
        <v>10.85</v>
      </c>
      <c r="J10" s="32">
        <v>12.46</v>
      </c>
      <c r="K10" s="17">
        <f t="shared" si="0"/>
        <v>10.85</v>
      </c>
      <c r="L10" s="17">
        <v>10.63</v>
      </c>
      <c r="M10" s="17">
        <v>10.62</v>
      </c>
      <c r="N10" s="17">
        <v>10.81</v>
      </c>
      <c r="O10" s="17">
        <v>9.99</v>
      </c>
      <c r="P10" s="17"/>
      <c r="Q10" s="8">
        <v>3</v>
      </c>
      <c r="R10" s="14" t="s">
        <v>39</v>
      </c>
      <c r="S10" s="77">
        <v>56</v>
      </c>
    </row>
    <row r="11" spans="1:20" ht="12.75" customHeight="1">
      <c r="A11" s="42">
        <v>4</v>
      </c>
      <c r="B11" s="43" t="s">
        <v>169</v>
      </c>
      <c r="C11" s="43" t="s">
        <v>71</v>
      </c>
      <c r="D11" s="44" t="s">
        <v>72</v>
      </c>
      <c r="E11" s="45" t="s">
        <v>55</v>
      </c>
      <c r="F11" s="43" t="s">
        <v>28</v>
      </c>
      <c r="G11" s="43" t="s">
        <v>56</v>
      </c>
      <c r="H11" s="46" t="s">
        <v>57</v>
      </c>
      <c r="I11" s="32">
        <v>10.62</v>
      </c>
      <c r="J11" s="32">
        <v>12.6</v>
      </c>
      <c r="K11" s="17">
        <f t="shared" si="0"/>
        <v>10.62</v>
      </c>
      <c r="L11" s="17">
        <v>10.27</v>
      </c>
      <c r="M11" s="17">
        <v>11.4</v>
      </c>
      <c r="N11" s="17">
        <v>13.28</v>
      </c>
      <c r="O11" s="17">
        <v>10.94</v>
      </c>
      <c r="P11" s="17"/>
      <c r="Q11" s="8">
        <v>4</v>
      </c>
      <c r="R11" s="76" t="s">
        <v>20</v>
      </c>
      <c r="S11" s="15">
        <v>48</v>
      </c>
      <c r="T11" s="70"/>
    </row>
    <row r="12" spans="1:19" ht="12.75" customHeight="1">
      <c r="A12" s="42">
        <v>5</v>
      </c>
      <c r="B12" s="43" t="s">
        <v>44</v>
      </c>
      <c r="C12" s="43" t="s">
        <v>45</v>
      </c>
      <c r="D12" s="44" t="s">
        <v>20</v>
      </c>
      <c r="E12" s="45" t="s">
        <v>36</v>
      </c>
      <c r="F12" s="43" t="s">
        <v>28</v>
      </c>
      <c r="G12" s="43" t="s">
        <v>46</v>
      </c>
      <c r="H12" s="46" t="s">
        <v>47</v>
      </c>
      <c r="I12" s="32">
        <v>11.11</v>
      </c>
      <c r="J12" s="32">
        <v>11.93</v>
      </c>
      <c r="K12" s="17">
        <f t="shared" si="0"/>
        <v>11.11</v>
      </c>
      <c r="L12" s="17">
        <v>11.02</v>
      </c>
      <c r="M12" s="17">
        <v>11.24</v>
      </c>
      <c r="N12" s="17"/>
      <c r="O12" s="17"/>
      <c r="P12" s="17"/>
      <c r="Q12" s="8">
        <v>5</v>
      </c>
      <c r="R12" s="14" t="s">
        <v>20</v>
      </c>
      <c r="S12" s="78">
        <v>40</v>
      </c>
    </row>
    <row r="13" spans="1:19" ht="12.75" customHeight="1">
      <c r="A13" s="42">
        <v>6</v>
      </c>
      <c r="B13" s="43" t="s">
        <v>65</v>
      </c>
      <c r="C13" s="43" t="s">
        <v>66</v>
      </c>
      <c r="D13" s="44" t="s">
        <v>50</v>
      </c>
      <c r="E13" s="45" t="s">
        <v>55</v>
      </c>
      <c r="F13" s="43" t="s">
        <v>28</v>
      </c>
      <c r="G13" s="43" t="s">
        <v>56</v>
      </c>
      <c r="H13" s="46" t="s">
        <v>57</v>
      </c>
      <c r="I13" s="32">
        <v>10.35</v>
      </c>
      <c r="J13" s="32">
        <v>10.33</v>
      </c>
      <c r="K13" s="17">
        <f t="shared" si="0"/>
        <v>10.33</v>
      </c>
      <c r="L13" s="17">
        <v>10.25</v>
      </c>
      <c r="M13" s="17">
        <v>11.61</v>
      </c>
      <c r="N13" s="17"/>
      <c r="O13" s="17"/>
      <c r="P13" s="17"/>
      <c r="Q13" s="8">
        <v>6</v>
      </c>
      <c r="R13" s="14" t="s">
        <v>26</v>
      </c>
      <c r="S13" s="15">
        <v>32</v>
      </c>
    </row>
    <row r="14" spans="1:19" ht="14.25" customHeight="1">
      <c r="A14" s="42">
        <v>7</v>
      </c>
      <c r="B14" s="43" t="s">
        <v>173</v>
      </c>
      <c r="C14" s="43" t="s">
        <v>73</v>
      </c>
      <c r="D14" s="44" t="s">
        <v>20</v>
      </c>
      <c r="E14" s="45" t="s">
        <v>36</v>
      </c>
      <c r="F14" s="43" t="s">
        <v>28</v>
      </c>
      <c r="G14" s="43" t="s">
        <v>52</v>
      </c>
      <c r="H14" s="46" t="s">
        <v>37</v>
      </c>
      <c r="I14" s="17">
        <v>13.37</v>
      </c>
      <c r="J14" s="17">
        <v>13.17</v>
      </c>
      <c r="K14" s="17">
        <f t="shared" si="0"/>
        <v>13.17</v>
      </c>
      <c r="L14" s="17">
        <v>12.89</v>
      </c>
      <c r="M14" s="17">
        <v>11.98</v>
      </c>
      <c r="N14" s="17"/>
      <c r="O14" s="17"/>
      <c r="P14" s="17"/>
      <c r="Q14" s="8">
        <v>7</v>
      </c>
      <c r="R14" s="14" t="s">
        <v>26</v>
      </c>
      <c r="S14" s="15">
        <v>24</v>
      </c>
    </row>
    <row r="15" spans="1:19" ht="12.75" customHeight="1">
      <c r="A15" s="42">
        <v>8</v>
      </c>
      <c r="B15" s="43" t="s">
        <v>163</v>
      </c>
      <c r="C15" s="43" t="s">
        <v>164</v>
      </c>
      <c r="D15" s="44" t="s">
        <v>20</v>
      </c>
      <c r="E15" s="45" t="s">
        <v>55</v>
      </c>
      <c r="F15" s="43" t="s">
        <v>28</v>
      </c>
      <c r="G15" s="43" t="s">
        <v>56</v>
      </c>
      <c r="H15" s="46" t="s">
        <v>57</v>
      </c>
      <c r="I15" s="17">
        <v>11.26</v>
      </c>
      <c r="J15" s="17">
        <v>13.32</v>
      </c>
      <c r="K15" s="17">
        <f t="shared" si="0"/>
        <v>11.26</v>
      </c>
      <c r="L15" s="17">
        <v>11.17</v>
      </c>
      <c r="M15" s="17">
        <v>12.74</v>
      </c>
      <c r="N15" s="17"/>
      <c r="O15" s="17"/>
      <c r="P15" s="17"/>
      <c r="Q15" s="8">
        <v>8</v>
      </c>
      <c r="R15" s="14" t="s">
        <v>27</v>
      </c>
      <c r="S15" s="15">
        <v>20</v>
      </c>
    </row>
    <row r="16" spans="1:19" ht="12.75" customHeight="1">
      <c r="A16" s="42">
        <v>9</v>
      </c>
      <c r="B16" s="43" t="s">
        <v>48</v>
      </c>
      <c r="C16" s="43" t="s">
        <v>49</v>
      </c>
      <c r="D16" s="44" t="s">
        <v>50</v>
      </c>
      <c r="E16" s="45" t="s">
        <v>21</v>
      </c>
      <c r="F16" s="43" t="s">
        <v>28</v>
      </c>
      <c r="G16" s="43" t="s">
        <v>51</v>
      </c>
      <c r="H16" s="46" t="s">
        <v>43</v>
      </c>
      <c r="I16" s="17">
        <v>13.87</v>
      </c>
      <c r="J16" s="17">
        <v>13.18</v>
      </c>
      <c r="K16" s="17">
        <f aca="true" t="shared" si="1" ref="K16:K24">MIN(I16,J16)</f>
        <v>13.18</v>
      </c>
      <c r="L16" s="17">
        <v>12.92</v>
      </c>
      <c r="M16" s="17"/>
      <c r="N16" s="17"/>
      <c r="O16" s="17"/>
      <c r="P16" s="17"/>
      <c r="Q16" s="8">
        <v>9</v>
      </c>
      <c r="R16" s="14" t="s">
        <v>27</v>
      </c>
      <c r="S16" s="15"/>
    </row>
    <row r="17" spans="1:19" ht="12.75" customHeight="1">
      <c r="A17" s="42">
        <v>10</v>
      </c>
      <c r="B17" s="43" t="s">
        <v>53</v>
      </c>
      <c r="C17" s="43" t="s">
        <v>54</v>
      </c>
      <c r="D17" s="44" t="s">
        <v>20</v>
      </c>
      <c r="E17" s="45" t="s">
        <v>55</v>
      </c>
      <c r="F17" s="43" t="s">
        <v>28</v>
      </c>
      <c r="G17" s="43" t="s">
        <v>56</v>
      </c>
      <c r="H17" s="46" t="s">
        <v>165</v>
      </c>
      <c r="I17" s="17">
        <v>13.43</v>
      </c>
      <c r="J17" s="17">
        <v>13.38</v>
      </c>
      <c r="K17" s="17">
        <f t="shared" si="1"/>
        <v>13.38</v>
      </c>
      <c r="L17" s="17">
        <v>13.35</v>
      </c>
      <c r="M17" s="17"/>
      <c r="N17" s="17"/>
      <c r="O17" s="17"/>
      <c r="P17" s="17"/>
      <c r="Q17" s="8">
        <v>10</v>
      </c>
      <c r="R17" s="14" t="s">
        <v>27</v>
      </c>
      <c r="S17" s="15"/>
    </row>
    <row r="18" spans="1:19" ht="12.75" customHeight="1">
      <c r="A18" s="42">
        <v>11</v>
      </c>
      <c r="B18" s="43" t="s">
        <v>74</v>
      </c>
      <c r="C18" s="43" t="s">
        <v>75</v>
      </c>
      <c r="D18" s="44" t="s">
        <v>20</v>
      </c>
      <c r="E18" s="45" t="s">
        <v>36</v>
      </c>
      <c r="F18" s="43" t="s">
        <v>28</v>
      </c>
      <c r="G18" s="43" t="s">
        <v>46</v>
      </c>
      <c r="H18" s="46" t="s">
        <v>47</v>
      </c>
      <c r="I18" s="17">
        <v>13.45</v>
      </c>
      <c r="J18" s="17">
        <v>16.64</v>
      </c>
      <c r="K18" s="17">
        <f t="shared" si="1"/>
        <v>13.45</v>
      </c>
      <c r="L18" s="17">
        <v>13.39</v>
      </c>
      <c r="M18" s="17"/>
      <c r="N18" s="17"/>
      <c r="O18" s="17"/>
      <c r="P18" s="33"/>
      <c r="Q18" s="8">
        <v>11</v>
      </c>
      <c r="R18" s="34"/>
      <c r="S18" s="15"/>
    </row>
    <row r="19" spans="1:19" ht="12.75" customHeight="1">
      <c r="A19" s="42">
        <v>12</v>
      </c>
      <c r="B19" s="43" t="s">
        <v>170</v>
      </c>
      <c r="C19" s="43" t="s">
        <v>171</v>
      </c>
      <c r="D19" s="44" t="s">
        <v>20</v>
      </c>
      <c r="E19" s="45" t="s">
        <v>36</v>
      </c>
      <c r="F19" s="43" t="s">
        <v>28</v>
      </c>
      <c r="G19" s="43" t="s">
        <v>46</v>
      </c>
      <c r="H19" s="46" t="s">
        <v>172</v>
      </c>
      <c r="I19" s="17">
        <v>13.58</v>
      </c>
      <c r="J19" s="17">
        <v>16.15</v>
      </c>
      <c r="K19" s="17">
        <f t="shared" si="1"/>
        <v>13.58</v>
      </c>
      <c r="L19" s="17">
        <v>13.43</v>
      </c>
      <c r="M19" s="17"/>
      <c r="N19" s="17"/>
      <c r="O19" s="17"/>
      <c r="P19" s="17"/>
      <c r="Q19" s="8">
        <v>12</v>
      </c>
      <c r="R19" s="34"/>
      <c r="S19" s="15"/>
    </row>
    <row r="20" spans="1:19" ht="12.75" customHeight="1">
      <c r="A20" s="42">
        <v>13</v>
      </c>
      <c r="B20" s="43" t="s">
        <v>156</v>
      </c>
      <c r="C20" s="43" t="s">
        <v>157</v>
      </c>
      <c r="D20" s="44">
        <v>1</v>
      </c>
      <c r="E20" s="45" t="s">
        <v>36</v>
      </c>
      <c r="F20" s="43" t="s">
        <v>28</v>
      </c>
      <c r="G20" s="43" t="s">
        <v>158</v>
      </c>
      <c r="H20" s="46" t="s">
        <v>159</v>
      </c>
      <c r="I20" s="17" t="s">
        <v>316</v>
      </c>
      <c r="J20" s="17">
        <v>14.08</v>
      </c>
      <c r="K20" s="17">
        <f t="shared" si="1"/>
        <v>14.08</v>
      </c>
      <c r="L20" s="17">
        <v>14.04</v>
      </c>
      <c r="M20" s="17"/>
      <c r="N20" s="17"/>
      <c r="O20" s="17"/>
      <c r="P20" s="17"/>
      <c r="Q20" s="8">
        <v>13</v>
      </c>
      <c r="R20" s="34"/>
      <c r="S20" s="15"/>
    </row>
    <row r="21" spans="1:19" ht="12.75" customHeight="1">
      <c r="A21" s="42">
        <v>14</v>
      </c>
      <c r="B21" s="43" t="s">
        <v>261</v>
      </c>
      <c r="C21" s="43" t="s">
        <v>166</v>
      </c>
      <c r="D21" s="44">
        <v>1</v>
      </c>
      <c r="E21" s="45" t="s">
        <v>85</v>
      </c>
      <c r="F21" s="43" t="s">
        <v>28</v>
      </c>
      <c r="G21" s="43" t="s">
        <v>167</v>
      </c>
      <c r="H21" s="46" t="s">
        <v>168</v>
      </c>
      <c r="I21" s="17">
        <v>17.21</v>
      </c>
      <c r="J21" s="17">
        <v>17.57</v>
      </c>
      <c r="K21" s="17">
        <f t="shared" si="1"/>
        <v>17.21</v>
      </c>
      <c r="L21" s="17">
        <v>17.18</v>
      </c>
      <c r="M21" s="17"/>
      <c r="N21" s="17"/>
      <c r="O21" s="17"/>
      <c r="P21" s="15"/>
      <c r="Q21" s="8">
        <v>14</v>
      </c>
      <c r="R21" s="34"/>
      <c r="S21" s="15"/>
    </row>
    <row r="22" spans="1:19" ht="12.75" customHeight="1">
      <c r="A22" s="42">
        <v>15</v>
      </c>
      <c r="B22" s="47" t="s">
        <v>227</v>
      </c>
      <c r="C22" s="44" t="s">
        <v>228</v>
      </c>
      <c r="D22" s="44" t="s">
        <v>20</v>
      </c>
      <c r="E22" s="47" t="s">
        <v>21</v>
      </c>
      <c r="F22" s="47" t="s">
        <v>28</v>
      </c>
      <c r="G22" s="47" t="s">
        <v>229</v>
      </c>
      <c r="H22" s="47" t="s">
        <v>230</v>
      </c>
      <c r="I22" s="17">
        <v>17.78</v>
      </c>
      <c r="J22" s="17">
        <v>17.69</v>
      </c>
      <c r="K22" s="17">
        <f t="shared" si="1"/>
        <v>17.69</v>
      </c>
      <c r="L22" s="17">
        <v>17.21</v>
      </c>
      <c r="M22" s="17"/>
      <c r="N22" s="17"/>
      <c r="O22" s="17"/>
      <c r="P22" s="15"/>
      <c r="Q22" s="8">
        <v>16</v>
      </c>
      <c r="R22" s="34"/>
      <c r="S22" s="15"/>
    </row>
    <row r="23" spans="1:19" ht="12.75" customHeight="1">
      <c r="A23" s="42">
        <v>16</v>
      </c>
      <c r="B23" s="43" t="s">
        <v>76</v>
      </c>
      <c r="C23" s="56">
        <v>36411</v>
      </c>
      <c r="D23" s="44">
        <v>1</v>
      </c>
      <c r="E23" s="43" t="s">
        <v>24</v>
      </c>
      <c r="F23" s="43" t="s">
        <v>25</v>
      </c>
      <c r="G23" s="43" t="s">
        <v>63</v>
      </c>
      <c r="H23" s="43" t="s">
        <v>64</v>
      </c>
      <c r="I23" s="17">
        <v>18.2</v>
      </c>
      <c r="J23" s="17">
        <v>18.35</v>
      </c>
      <c r="K23" s="17">
        <f t="shared" si="1"/>
        <v>18.2</v>
      </c>
      <c r="L23" s="17">
        <v>18.19</v>
      </c>
      <c r="M23" s="17"/>
      <c r="N23" s="17"/>
      <c r="O23" s="17"/>
      <c r="P23" s="17"/>
      <c r="Q23" s="8">
        <v>16</v>
      </c>
      <c r="R23" s="34"/>
      <c r="S23" s="15"/>
    </row>
    <row r="24" spans="1:19" ht="12.75" customHeight="1">
      <c r="A24" s="42">
        <v>17</v>
      </c>
      <c r="B24" s="43" t="s">
        <v>335</v>
      </c>
      <c r="C24" s="72">
        <v>28558</v>
      </c>
      <c r="D24" s="44">
        <v>2</v>
      </c>
      <c r="E24" s="45" t="s">
        <v>243</v>
      </c>
      <c r="F24" s="43" t="s">
        <v>28</v>
      </c>
      <c r="G24" s="43" t="s">
        <v>313</v>
      </c>
      <c r="H24" s="46" t="s">
        <v>314</v>
      </c>
      <c r="I24" s="17">
        <v>28.45</v>
      </c>
      <c r="J24" s="17">
        <v>29.2</v>
      </c>
      <c r="K24" s="17">
        <f t="shared" si="1"/>
        <v>28.45</v>
      </c>
      <c r="L24" s="17"/>
      <c r="M24" s="17"/>
      <c r="N24" s="17"/>
      <c r="O24" s="17"/>
      <c r="P24" s="15"/>
      <c r="Q24" s="8">
        <v>17</v>
      </c>
      <c r="R24" s="34"/>
      <c r="S24" s="15"/>
    </row>
    <row r="27" spans="3:13" s="1" customFormat="1" ht="18.75">
      <c r="C27" s="63"/>
      <c r="D27" s="63" t="s">
        <v>30</v>
      </c>
      <c r="E27" s="63"/>
      <c r="F27" s="63"/>
      <c r="G27" s="63"/>
      <c r="H27" s="64"/>
      <c r="I27" s="64"/>
      <c r="J27" s="1" t="s">
        <v>187</v>
      </c>
      <c r="M27" s="64"/>
    </row>
    <row r="28" spans="3:13" s="1" customFormat="1" ht="18.75">
      <c r="C28" s="63"/>
      <c r="D28" s="63"/>
      <c r="E28" s="63"/>
      <c r="F28" s="63"/>
      <c r="G28" s="63"/>
      <c r="H28" s="64"/>
      <c r="I28" s="64"/>
      <c r="M28" s="64"/>
    </row>
    <row r="29" spans="3:13" s="1" customFormat="1" ht="18.75">
      <c r="C29" s="63"/>
      <c r="D29" s="63"/>
      <c r="E29" s="63"/>
      <c r="F29" s="63"/>
      <c r="G29" s="63"/>
      <c r="H29" s="63"/>
      <c r="I29" s="63"/>
      <c r="M29" s="63"/>
    </row>
    <row r="30" spans="3:13" s="1" customFormat="1" ht="18.75">
      <c r="C30" s="63"/>
      <c r="D30" s="63" t="s">
        <v>244</v>
      </c>
      <c r="E30" s="63"/>
      <c r="F30" s="63"/>
      <c r="G30" s="63"/>
      <c r="H30" s="64"/>
      <c r="I30" s="64"/>
      <c r="J30" s="1" t="s">
        <v>172</v>
      </c>
      <c r="M30" s="64"/>
    </row>
    <row r="31" s="1" customFormat="1" ht="18"/>
    <row r="32" s="1" customFormat="1" ht="18"/>
    <row r="33" spans="4:10" s="1" customFormat="1" ht="18.75">
      <c r="D33" s="63" t="s">
        <v>245</v>
      </c>
      <c r="J33" s="1" t="s">
        <v>336</v>
      </c>
    </row>
    <row r="37" spans="4:13" ht="18.75">
      <c r="D37" s="63" t="s">
        <v>245</v>
      </c>
      <c r="E37" s="1"/>
      <c r="F37" s="1"/>
      <c r="G37" s="1"/>
      <c r="H37" s="1"/>
      <c r="I37" s="1"/>
      <c r="J37" s="1" t="s">
        <v>344</v>
      </c>
      <c r="K37" s="1"/>
      <c r="L37" s="1"/>
      <c r="M37" s="1"/>
    </row>
  </sheetData>
  <sheetProtection/>
  <mergeCells count="22">
    <mergeCell ref="P6:P7"/>
    <mergeCell ref="L6:L7"/>
    <mergeCell ref="G5:G7"/>
    <mergeCell ref="H5:H7"/>
    <mergeCell ref="Q6:Q7"/>
    <mergeCell ref="S6:S7"/>
    <mergeCell ref="R6:R7"/>
    <mergeCell ref="I5:S5"/>
    <mergeCell ref="I6:K6"/>
    <mergeCell ref="M6:M7"/>
    <mergeCell ref="N6:N7"/>
    <mergeCell ref="O6:O7"/>
    <mergeCell ref="A1:Q1"/>
    <mergeCell ref="A2:Q2"/>
    <mergeCell ref="A3:Q3"/>
    <mergeCell ref="A4:R4"/>
    <mergeCell ref="A5:A7"/>
    <mergeCell ref="B5:B7"/>
    <mergeCell ref="C5:C7"/>
    <mergeCell ref="D5:D7"/>
    <mergeCell ref="E5:E7"/>
    <mergeCell ref="F5:F7"/>
  </mergeCells>
  <printOptions/>
  <pageMargins left="0.24" right="0.32" top="0.55" bottom="0.61" header="0.5" footer="0.5"/>
  <pageSetup fitToHeight="15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Migush</dc:creator>
  <cp:keywords/>
  <dc:description/>
  <cp:lastModifiedBy>Olka</cp:lastModifiedBy>
  <cp:lastPrinted>2014-05-23T21:16:46Z</cp:lastPrinted>
  <dcterms:created xsi:type="dcterms:W3CDTF">2014-04-15T07:13:37Z</dcterms:created>
  <dcterms:modified xsi:type="dcterms:W3CDTF">2014-05-25T21:08:39Z</dcterms:modified>
  <cp:category/>
  <cp:version/>
  <cp:contentType/>
  <cp:contentStatus/>
</cp:coreProperties>
</file>